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320" windowWidth="32420" windowHeight="1732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'Sheet1'!$A$1:$B$32</definedName>
    <definedName name="_xlnm.Print_Area" localSheetId="1">'Sheet2'!$A$1:$J$49</definedName>
  </definedNames>
  <calcPr fullCalcOnLoad="1"/>
</workbook>
</file>

<file path=xl/sharedStrings.xml><?xml version="1.0" encoding="utf-8"?>
<sst xmlns="http://schemas.openxmlformats.org/spreadsheetml/2006/main" count="184" uniqueCount="82">
  <si>
    <t>Name:</t>
  </si>
  <si>
    <t>Heinz Gebaur</t>
  </si>
  <si>
    <t>Rob Koci</t>
  </si>
  <si>
    <t>Richard Roberts</t>
  </si>
  <si>
    <t>Richard Sewards</t>
  </si>
  <si>
    <t>Ken Robertson</t>
  </si>
  <si>
    <t>Paul Muldoon</t>
  </si>
  <si>
    <t>Joe van Rossem</t>
  </si>
  <si>
    <t>Julie Hughes</t>
  </si>
  <si>
    <t>Andrew Picov</t>
  </si>
  <si>
    <t># of competitors</t>
  </si>
  <si>
    <t>Score</t>
  </si>
  <si>
    <t xml:space="preserve">Total </t>
  </si>
  <si>
    <t>Races</t>
  </si>
  <si>
    <t>Drop</t>
  </si>
  <si>
    <t xml:space="preserve">Net </t>
  </si>
  <si>
    <t># of</t>
  </si>
  <si>
    <t>Drps</t>
  </si>
  <si>
    <t>Score/</t>
  </si>
  <si>
    <t># races</t>
  </si>
  <si>
    <t>TOTAL RACES:</t>
  </si>
  <si>
    <t>RACES ON DAY:</t>
  </si>
  <si>
    <t>Tobin Young</t>
  </si>
  <si>
    <t>Steve Hoke</t>
  </si>
  <si>
    <t xml:space="preserve">Andrea </t>
  </si>
  <si>
    <t>Total</t>
  </si>
  <si>
    <t>Nigel Heath</t>
  </si>
  <si>
    <t>Ian</t>
  </si>
  <si>
    <t>Morten Fogh</t>
  </si>
  <si>
    <t>Jeremy</t>
  </si>
  <si>
    <t>Bruce Best</t>
  </si>
  <si>
    <t>Summer Series</t>
  </si>
  <si>
    <t>Races run:</t>
  </si>
  <si>
    <t>Comp.</t>
  </si>
  <si>
    <t>Scoring</t>
  </si>
  <si>
    <t>DATE:</t>
  </si>
  <si>
    <t>Number</t>
  </si>
  <si>
    <t>Tim Van Rossem</t>
  </si>
  <si>
    <t>Alan Lathrop</t>
  </si>
  <si>
    <t>Felipe</t>
  </si>
  <si>
    <t>Paul</t>
  </si>
  <si>
    <t>james</t>
  </si>
  <si>
    <t>% of</t>
  </si>
  <si>
    <t>Ian Blumer</t>
  </si>
  <si>
    <t>Anton Mihic</t>
  </si>
  <si>
    <t>Pam Shinkoda</t>
  </si>
  <si>
    <t>Bruce Garrow</t>
  </si>
  <si>
    <t>Doug Hennesy</t>
  </si>
  <si>
    <t>Steve Carroll</t>
  </si>
  <si>
    <t>Don Coleman</t>
  </si>
  <si>
    <t>Elizabeth Lee</t>
  </si>
  <si>
    <t>Nick Roberts</t>
  </si>
  <si>
    <t>Jim Polsuns</t>
  </si>
  <si>
    <t>Francesco</t>
  </si>
  <si>
    <t>Steve Ellwood</t>
  </si>
  <si>
    <t>Graham Barwick</t>
  </si>
  <si>
    <t>Stuart</t>
  </si>
  <si>
    <t xml:space="preserve"> June 9</t>
  </si>
  <si>
    <t>Marvin</t>
  </si>
  <si>
    <t>Ken Walton</t>
  </si>
  <si>
    <t xml:space="preserve"> July 2</t>
  </si>
  <si>
    <t>Joe's friend</t>
  </si>
  <si>
    <t xml:space="preserve"> July 14</t>
  </si>
  <si>
    <t>Nic Kim</t>
  </si>
  <si>
    <t xml:space="preserve"> July 28</t>
  </si>
  <si>
    <t>Phil Blake</t>
  </si>
  <si>
    <t xml:space="preserve"> July 30</t>
  </si>
  <si>
    <t xml:space="preserve"> leo</t>
  </si>
  <si>
    <t xml:space="preserve"> June 30</t>
  </si>
  <si>
    <t xml:space="preserve"> June 16</t>
  </si>
  <si>
    <t xml:space="preserve"> June 23</t>
  </si>
  <si>
    <t xml:space="preserve"> July 7</t>
  </si>
  <si>
    <t xml:space="preserve"> July 9</t>
  </si>
  <si>
    <t xml:space="preserve"> Aug 6</t>
  </si>
  <si>
    <t xml:space="preserve"> Aug 25</t>
  </si>
  <si>
    <t xml:space="preserve"> Aug 27</t>
  </si>
  <si>
    <t xml:space="preserve"> Aug 4</t>
  </si>
  <si>
    <t xml:space="preserve">  Aug 18</t>
  </si>
  <si>
    <t>Jordan</t>
  </si>
  <si>
    <t>Patrick</t>
  </si>
  <si>
    <t xml:space="preserve">Robin </t>
  </si>
  <si>
    <t>Sailed &lt; %50 races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</si>
</sst>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/d/yyyy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0" fillId="2" borderId="0" xfId="0" applyNumberFormat="1" applyFill="1" applyAlignment="1">
      <alignment/>
    </xf>
    <xf numFmtId="16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16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9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2" fontId="1" fillId="0" borderId="5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3" borderId="0" xfId="0" applyNumberFormat="1" applyFill="1" applyAlignment="1">
      <alignment/>
    </xf>
    <xf numFmtId="0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ill="1" applyBorder="1" applyAlignment="1">
      <alignment/>
    </xf>
    <xf numFmtId="49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16" fontId="0" fillId="0" borderId="4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Q50"/>
  <sheetViews>
    <sheetView showZeros="0"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8" sqref="A18:IV48"/>
    </sheetView>
  </sheetViews>
  <sheetFormatPr defaultColWidth="11.125" defaultRowHeight="12.75"/>
  <cols>
    <col min="1" max="1" width="15.75390625" style="0" customWidth="1"/>
    <col min="2" max="2" width="8.125" style="0" customWidth="1"/>
    <col min="3" max="3" width="2.75390625" style="38" customWidth="1"/>
    <col min="4" max="4" width="2.75390625" style="0" customWidth="1"/>
    <col min="5" max="5" width="3.25390625" style="0" customWidth="1"/>
    <col min="6" max="6" width="2.75390625" style="45" customWidth="1"/>
    <col min="7" max="10" width="2.75390625" style="11" customWidth="1"/>
    <col min="11" max="11" width="2.75390625" style="45" customWidth="1"/>
    <col min="12" max="15" width="2.75390625" style="11" customWidth="1"/>
    <col min="16" max="16" width="2.75390625" style="38" customWidth="1"/>
    <col min="17" max="18" width="2.75390625" style="0" customWidth="1"/>
    <col min="19" max="19" width="2.75390625" style="38" customWidth="1"/>
    <col min="20" max="22" width="2.75390625" style="0" customWidth="1"/>
    <col min="23" max="23" width="3.00390625" style="0" customWidth="1"/>
    <col min="24" max="24" width="3.00390625" style="42" customWidth="1"/>
    <col min="25" max="25" width="3.125" style="0" customWidth="1"/>
    <col min="26" max="28" width="2.75390625" style="12" customWidth="1"/>
    <col min="29" max="29" width="2.75390625" style="0" customWidth="1"/>
    <col min="30" max="30" width="2.75390625" style="38" customWidth="1"/>
    <col min="31" max="31" width="2.75390625" style="0" customWidth="1"/>
    <col min="32" max="32" width="2.75390625" style="12" customWidth="1"/>
    <col min="33" max="33" width="2.75390625" style="0" customWidth="1"/>
    <col min="34" max="34" width="2.75390625" style="42" customWidth="1"/>
    <col min="35" max="36" width="2.75390625" style="13" customWidth="1"/>
    <col min="37" max="37" width="2.75390625" style="0" customWidth="1"/>
    <col min="38" max="38" width="2.75390625" style="42" customWidth="1"/>
    <col min="39" max="40" width="2.75390625" style="12" customWidth="1"/>
    <col min="41" max="41" width="2.75390625" style="47" customWidth="1"/>
    <col min="42" max="45" width="2.75390625" style="12" customWidth="1"/>
    <col min="46" max="46" width="2.75390625" style="47" customWidth="1"/>
    <col min="47" max="50" width="2.75390625" style="12" customWidth="1"/>
    <col min="51" max="58" width="2.75390625" style="0" hidden="1" customWidth="1"/>
    <col min="59" max="59" width="2.75390625" style="11" hidden="1" customWidth="1"/>
    <col min="60" max="60" width="2.75390625" style="0" hidden="1" customWidth="1"/>
    <col min="61" max="61" width="2.75390625" style="11" hidden="1" customWidth="1"/>
    <col min="62" max="62" width="2.75390625" style="0" hidden="1" customWidth="1"/>
    <col min="63" max="63" width="2.75390625" style="11" hidden="1" customWidth="1"/>
    <col min="64" max="64" width="2.75390625" style="0" hidden="1" customWidth="1"/>
    <col min="65" max="65" width="2.75390625" style="11" hidden="1" customWidth="1"/>
    <col min="66" max="66" width="2.75390625" style="0" hidden="1" customWidth="1"/>
    <col min="67" max="67" width="2.75390625" style="11" hidden="1" customWidth="1"/>
    <col min="68" max="68" width="2.75390625" style="0" hidden="1" customWidth="1"/>
    <col min="69" max="69" width="2.75390625" style="11" hidden="1" customWidth="1"/>
    <col min="70" max="70" width="2.75390625" style="0" hidden="1" customWidth="1"/>
    <col min="71" max="71" width="2.75390625" style="11" hidden="1" customWidth="1"/>
    <col min="72" max="72" width="2.75390625" style="0" hidden="1" customWidth="1"/>
    <col min="73" max="73" width="2.75390625" style="11" hidden="1" customWidth="1"/>
    <col min="74" max="74" width="2.75390625" style="0" hidden="1" customWidth="1"/>
    <col min="75" max="75" width="2.75390625" style="11" hidden="1" customWidth="1"/>
    <col min="76" max="76" width="2.75390625" style="0" hidden="1" customWidth="1"/>
    <col min="77" max="77" width="2.75390625" style="11" hidden="1" customWidth="1"/>
    <col min="78" max="78" width="2.75390625" style="0" hidden="1" customWidth="1"/>
    <col min="79" max="79" width="2.75390625" style="11" hidden="1" customWidth="1"/>
    <col min="80" max="80" width="2.75390625" style="0" hidden="1" customWidth="1"/>
    <col min="81" max="81" width="2.75390625" style="11" hidden="1" customWidth="1"/>
    <col min="82" max="82" width="2.75390625" style="0" hidden="1" customWidth="1"/>
    <col min="83" max="83" width="2.75390625" style="11" hidden="1" customWidth="1"/>
    <col min="84" max="84" width="2.75390625" style="0" hidden="1" customWidth="1"/>
    <col min="85" max="85" width="2.75390625" style="11" hidden="1" customWidth="1"/>
    <col min="86" max="86" width="2.75390625" style="0" hidden="1" customWidth="1"/>
    <col min="87" max="87" width="2.75390625" style="11" hidden="1" customWidth="1"/>
    <col min="88" max="88" width="2.75390625" style="0" hidden="1" customWidth="1"/>
    <col min="89" max="89" width="6.00390625" style="11" customWidth="1"/>
    <col min="90" max="90" width="5.375" style="0" customWidth="1"/>
    <col min="91" max="91" width="4.875" style="12" customWidth="1"/>
    <col min="92" max="92" width="5.25390625" style="0" customWidth="1"/>
    <col min="93" max="93" width="5.625" style="11" customWidth="1"/>
    <col min="94" max="94" width="5.25390625" style="0" customWidth="1"/>
    <col min="95" max="95" width="6.875" style="2" customWidth="1"/>
    <col min="96" max="96" width="5.00390625" style="0" customWidth="1"/>
    <col min="97" max="97" width="2.75390625" style="34" customWidth="1"/>
    <col min="98" max="145" width="6.875" style="2" hidden="1" customWidth="1"/>
    <col min="146" max="172" width="6.875" style="2" customWidth="1"/>
    <col min="173" max="16384" width="11.00390625" style="0" customWidth="1"/>
  </cols>
  <sheetData>
    <row r="1" spans="1:91" ht="15" thickBot="1" thickTop="1">
      <c r="A1" t="s">
        <v>31</v>
      </c>
      <c r="C1" s="46"/>
      <c r="D1" s="5"/>
      <c r="CK1" s="32" t="s">
        <v>32</v>
      </c>
      <c r="CL1" s="15"/>
      <c r="CM1" s="16">
        <v>48</v>
      </c>
    </row>
    <row r="2" spans="3:89" ht="13.5" thickTop="1">
      <c r="C2" s="46"/>
      <c r="D2" s="5"/>
      <c r="CK2" s="33"/>
    </row>
    <row r="3" spans="3:96" ht="12.75">
      <c r="C3" s="46"/>
      <c r="D3" s="5"/>
      <c r="CK3" s="4"/>
      <c r="CR3" s="3"/>
    </row>
    <row r="4" spans="3:146" ht="12.75">
      <c r="C4" s="46"/>
      <c r="D4" s="18"/>
      <c r="E4" s="3"/>
      <c r="Q4" s="3"/>
      <c r="R4" s="3"/>
      <c r="T4" s="3"/>
      <c r="U4" s="3"/>
      <c r="V4" s="3"/>
      <c r="W4" s="3"/>
      <c r="Y4" s="3"/>
      <c r="Z4" s="13"/>
      <c r="AA4" s="13"/>
      <c r="AB4" s="13"/>
      <c r="AC4" s="3"/>
      <c r="AE4" s="3"/>
      <c r="AF4" s="13"/>
      <c r="AG4" s="3"/>
      <c r="AK4" s="3"/>
      <c r="AM4" s="13"/>
      <c r="AN4" s="13"/>
      <c r="AP4" s="13"/>
      <c r="AQ4" s="13"/>
      <c r="AR4" s="13"/>
      <c r="AS4" s="13"/>
      <c r="AU4" s="13"/>
      <c r="AV4" s="13"/>
      <c r="AW4" s="13"/>
      <c r="AX4" s="13"/>
      <c r="AY4" s="3"/>
      <c r="AZ4" s="3"/>
      <c r="BA4" s="3"/>
      <c r="BB4" s="3"/>
      <c r="BC4" s="3"/>
      <c r="BD4" s="3"/>
      <c r="BE4" s="3"/>
      <c r="BF4" s="3"/>
      <c r="BG4" s="6"/>
      <c r="BH4" s="3"/>
      <c r="BI4" s="6"/>
      <c r="BJ4" s="3"/>
      <c r="BK4" s="6"/>
      <c r="BL4" s="3"/>
      <c r="BM4" s="6"/>
      <c r="BN4" s="3"/>
      <c r="BO4" s="18"/>
      <c r="BP4" s="3"/>
      <c r="BQ4" s="18"/>
      <c r="BR4" s="3"/>
      <c r="BS4" s="6"/>
      <c r="BT4" s="3"/>
      <c r="BU4" s="6"/>
      <c r="BV4" s="3"/>
      <c r="BW4" s="6"/>
      <c r="BX4" s="3"/>
      <c r="BY4" s="6"/>
      <c r="BZ4" s="3"/>
      <c r="CA4" s="6"/>
      <c r="CB4" s="3"/>
      <c r="CC4" s="6"/>
      <c r="CD4" s="3"/>
      <c r="CE4" s="6"/>
      <c r="CF4" s="3"/>
      <c r="CI4" s="6"/>
      <c r="CJ4" s="3"/>
      <c r="CK4" s="4"/>
      <c r="CL4" s="2"/>
      <c r="CS4" s="35"/>
      <c r="CT4" s="4"/>
      <c r="CU4" s="4"/>
      <c r="CV4" s="4"/>
      <c r="CW4" s="4"/>
      <c r="CX4" s="4"/>
      <c r="CY4" s="4"/>
      <c r="CZ4" s="4"/>
      <c r="DA4" s="4"/>
      <c r="DB4" s="14"/>
      <c r="DC4" s="14"/>
      <c r="DD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19"/>
      <c r="DS4" s="4"/>
      <c r="DT4" s="4"/>
      <c r="DU4" s="4"/>
      <c r="DV4" s="4"/>
      <c r="DW4" s="4"/>
      <c r="DX4" s="4"/>
      <c r="DY4" s="4"/>
      <c r="DZ4" s="4"/>
      <c r="EA4" s="1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</row>
    <row r="5" spans="1:145" s="11" customFormat="1" ht="12.75">
      <c r="A5" s="11" t="s">
        <v>20</v>
      </c>
      <c r="C5" s="39">
        <v>1</v>
      </c>
      <c r="D5" s="10">
        <v>2</v>
      </c>
      <c r="E5" s="10">
        <v>3</v>
      </c>
      <c r="F5" s="39">
        <v>4</v>
      </c>
      <c r="G5" s="39">
        <v>5</v>
      </c>
      <c r="H5" s="10">
        <v>6</v>
      </c>
      <c r="I5" s="10">
        <v>7</v>
      </c>
      <c r="J5" s="39">
        <v>8</v>
      </c>
      <c r="K5" s="39">
        <v>9</v>
      </c>
      <c r="L5" s="10">
        <v>10</v>
      </c>
      <c r="M5" s="10">
        <v>11</v>
      </c>
      <c r="N5" s="39">
        <v>12</v>
      </c>
      <c r="O5" s="39">
        <v>13</v>
      </c>
      <c r="P5" s="10">
        <v>14</v>
      </c>
      <c r="Q5" s="10">
        <v>15</v>
      </c>
      <c r="R5" s="39">
        <v>16</v>
      </c>
      <c r="S5" s="39">
        <v>17</v>
      </c>
      <c r="T5" s="10">
        <v>18</v>
      </c>
      <c r="U5" s="10">
        <v>19</v>
      </c>
      <c r="V5" s="39">
        <v>20</v>
      </c>
      <c r="W5" s="39">
        <v>21</v>
      </c>
      <c r="X5" s="10">
        <v>22</v>
      </c>
      <c r="Y5" s="10">
        <v>23</v>
      </c>
      <c r="Z5" s="39">
        <v>24</v>
      </c>
      <c r="AA5" s="39">
        <v>25</v>
      </c>
      <c r="AB5" s="10">
        <v>26</v>
      </c>
      <c r="AC5" s="10">
        <v>27</v>
      </c>
      <c r="AD5" s="39">
        <v>28</v>
      </c>
      <c r="AE5" s="39">
        <v>29</v>
      </c>
      <c r="AF5" s="10">
        <v>30</v>
      </c>
      <c r="AG5" s="10">
        <v>31</v>
      </c>
      <c r="AH5" s="39">
        <v>32</v>
      </c>
      <c r="AI5" s="39">
        <v>33</v>
      </c>
      <c r="AJ5" s="10">
        <v>34</v>
      </c>
      <c r="AK5" s="10">
        <v>35</v>
      </c>
      <c r="AL5" s="39">
        <v>36</v>
      </c>
      <c r="AM5" s="39">
        <v>37</v>
      </c>
      <c r="AN5" s="10">
        <v>38</v>
      </c>
      <c r="AO5" s="10">
        <v>39</v>
      </c>
      <c r="AP5" s="39">
        <v>40</v>
      </c>
      <c r="AQ5" s="39">
        <v>41</v>
      </c>
      <c r="AR5" s="10">
        <v>42</v>
      </c>
      <c r="AS5" s="10">
        <v>43</v>
      </c>
      <c r="AT5" s="39">
        <v>44</v>
      </c>
      <c r="AU5" s="39">
        <v>45</v>
      </c>
      <c r="AV5" s="10">
        <v>46</v>
      </c>
      <c r="AW5" s="10">
        <v>47</v>
      </c>
      <c r="AX5" s="39">
        <v>48</v>
      </c>
      <c r="AY5" s="39">
        <v>49</v>
      </c>
      <c r="AZ5" s="10">
        <v>50</v>
      </c>
      <c r="BA5" s="10">
        <v>51</v>
      </c>
      <c r="BB5" s="39">
        <v>52</v>
      </c>
      <c r="BC5" s="39">
        <v>53</v>
      </c>
      <c r="BD5" s="10">
        <v>54</v>
      </c>
      <c r="BE5" s="10">
        <v>55</v>
      </c>
      <c r="BF5" s="39">
        <v>56</v>
      </c>
      <c r="BG5" s="39">
        <v>57</v>
      </c>
      <c r="BH5" s="10">
        <v>58</v>
      </c>
      <c r="BI5" s="10">
        <v>59</v>
      </c>
      <c r="BJ5" s="39">
        <v>60</v>
      </c>
      <c r="BK5" s="39">
        <v>61</v>
      </c>
      <c r="BL5" s="10">
        <v>62</v>
      </c>
      <c r="BM5" s="10">
        <v>63</v>
      </c>
      <c r="BN5" s="39">
        <v>64</v>
      </c>
      <c r="BO5" s="39">
        <v>65</v>
      </c>
      <c r="BP5" s="10">
        <v>66</v>
      </c>
      <c r="BQ5" s="10">
        <v>67</v>
      </c>
      <c r="BR5" s="39">
        <v>68</v>
      </c>
      <c r="BS5" s="39">
        <v>69</v>
      </c>
      <c r="BT5" s="10">
        <v>70</v>
      </c>
      <c r="BU5" s="10">
        <v>71</v>
      </c>
      <c r="BV5" s="39">
        <v>72</v>
      </c>
      <c r="BW5" s="39">
        <v>73</v>
      </c>
      <c r="BX5" s="10">
        <v>74</v>
      </c>
      <c r="BY5" s="10">
        <v>75</v>
      </c>
      <c r="BZ5" s="39">
        <v>76</v>
      </c>
      <c r="CA5" s="39">
        <v>77</v>
      </c>
      <c r="CB5" s="10">
        <v>78</v>
      </c>
      <c r="CC5" s="10">
        <v>79</v>
      </c>
      <c r="CD5" s="39">
        <v>80</v>
      </c>
      <c r="CE5" s="39">
        <v>81</v>
      </c>
      <c r="CF5" s="10">
        <v>82</v>
      </c>
      <c r="CG5" s="10">
        <v>83</v>
      </c>
      <c r="CH5" s="39">
        <v>84</v>
      </c>
      <c r="CI5" s="39">
        <v>85</v>
      </c>
      <c r="CJ5" s="10">
        <v>86</v>
      </c>
      <c r="CM5" s="12"/>
      <c r="CQ5" s="2"/>
      <c r="CS5" s="34"/>
      <c r="CT5" s="11">
        <v>1</v>
      </c>
      <c r="CU5" s="11">
        <v>2</v>
      </c>
      <c r="CV5" s="11">
        <v>3</v>
      </c>
      <c r="CW5" s="11">
        <v>4</v>
      </c>
      <c r="CX5" s="11">
        <v>5</v>
      </c>
      <c r="CY5" s="11">
        <v>6</v>
      </c>
      <c r="CZ5" s="11">
        <v>7</v>
      </c>
      <c r="DA5" s="11">
        <v>8</v>
      </c>
      <c r="DB5" s="11">
        <v>9</v>
      </c>
      <c r="DC5" s="11">
        <v>10</v>
      </c>
      <c r="DD5" s="11">
        <v>11</v>
      </c>
      <c r="DE5" s="11">
        <v>12</v>
      </c>
      <c r="DF5" s="11">
        <v>13</v>
      </c>
      <c r="DG5" s="11">
        <v>14</v>
      </c>
      <c r="DH5" s="11">
        <v>15</v>
      </c>
      <c r="DI5" s="11">
        <v>16</v>
      </c>
      <c r="DJ5" s="11">
        <v>17</v>
      </c>
      <c r="DK5" s="11">
        <v>18</v>
      </c>
      <c r="DL5" s="11">
        <v>19</v>
      </c>
      <c r="DM5" s="11">
        <v>20</v>
      </c>
      <c r="DN5" s="11">
        <v>21</v>
      </c>
      <c r="DO5" s="11">
        <v>22</v>
      </c>
      <c r="DP5" s="11">
        <v>23</v>
      </c>
      <c r="DQ5" s="11">
        <v>24</v>
      </c>
      <c r="DR5" s="11">
        <v>25</v>
      </c>
      <c r="DS5" s="11">
        <v>26</v>
      </c>
      <c r="DT5" s="11">
        <v>27</v>
      </c>
      <c r="DU5" s="11">
        <v>28</v>
      </c>
      <c r="DV5" s="11">
        <v>29</v>
      </c>
      <c r="DW5" s="11">
        <v>30</v>
      </c>
      <c r="DX5" s="11">
        <v>31</v>
      </c>
      <c r="DY5" s="11">
        <v>32</v>
      </c>
      <c r="DZ5" s="11">
        <v>33</v>
      </c>
      <c r="EA5" s="11">
        <v>34</v>
      </c>
      <c r="EB5" s="11">
        <v>35</v>
      </c>
      <c r="EC5" s="11">
        <v>36</v>
      </c>
      <c r="ED5" s="11">
        <v>37</v>
      </c>
      <c r="EE5" s="11">
        <v>38</v>
      </c>
      <c r="EF5" s="11">
        <v>39</v>
      </c>
      <c r="EG5" s="11">
        <v>40</v>
      </c>
      <c r="EH5" s="11">
        <v>41</v>
      </c>
      <c r="EI5" s="11">
        <v>42</v>
      </c>
      <c r="EJ5" s="11">
        <v>43</v>
      </c>
      <c r="EK5" s="11">
        <v>44</v>
      </c>
      <c r="EL5" s="11">
        <v>45</v>
      </c>
      <c r="EM5" s="11">
        <v>46</v>
      </c>
      <c r="EN5" s="11">
        <v>47</v>
      </c>
      <c r="EO5" s="11">
        <v>48</v>
      </c>
    </row>
    <row r="6" spans="1:154" ht="12.75">
      <c r="A6" t="s">
        <v>21</v>
      </c>
      <c r="C6" s="39">
        <v>1</v>
      </c>
      <c r="D6" s="10">
        <v>2</v>
      </c>
      <c r="E6" s="10">
        <v>3</v>
      </c>
      <c r="F6" s="39">
        <v>1</v>
      </c>
      <c r="G6" s="10">
        <v>2</v>
      </c>
      <c r="H6" s="10">
        <v>3</v>
      </c>
      <c r="I6" s="10">
        <v>4</v>
      </c>
      <c r="J6" s="10">
        <v>5</v>
      </c>
      <c r="K6" s="39">
        <v>1</v>
      </c>
      <c r="L6" s="10">
        <v>2</v>
      </c>
      <c r="M6" s="10">
        <v>3</v>
      </c>
      <c r="N6" s="10">
        <v>4</v>
      </c>
      <c r="O6" s="10">
        <v>5</v>
      </c>
      <c r="P6" s="39">
        <v>1</v>
      </c>
      <c r="Q6" s="10">
        <v>2</v>
      </c>
      <c r="R6" s="10">
        <v>3</v>
      </c>
      <c r="S6" s="39">
        <v>1</v>
      </c>
      <c r="T6" s="10">
        <v>2</v>
      </c>
      <c r="U6" s="10">
        <v>3</v>
      </c>
      <c r="V6" s="10">
        <v>4</v>
      </c>
      <c r="W6" s="10">
        <v>5</v>
      </c>
      <c r="X6" s="43">
        <v>1</v>
      </c>
      <c r="Y6" s="10">
        <v>2</v>
      </c>
      <c r="Z6" s="23">
        <v>3</v>
      </c>
      <c r="AA6" s="23">
        <v>4</v>
      </c>
      <c r="AB6" s="13">
        <v>5</v>
      </c>
      <c r="AC6" s="3">
        <v>6</v>
      </c>
      <c r="AD6" s="38">
        <v>1</v>
      </c>
      <c r="AE6" s="23">
        <v>2</v>
      </c>
      <c r="AF6" s="23">
        <v>3</v>
      </c>
      <c r="AG6" s="23">
        <v>4</v>
      </c>
      <c r="AH6" s="43">
        <v>1</v>
      </c>
      <c r="AI6" s="23">
        <v>2</v>
      </c>
      <c r="AJ6" s="23">
        <v>3</v>
      </c>
      <c r="AK6" s="23">
        <v>4</v>
      </c>
      <c r="AL6" s="43">
        <v>1</v>
      </c>
      <c r="AM6" s="23">
        <v>2</v>
      </c>
      <c r="AN6" s="23">
        <v>3</v>
      </c>
      <c r="AO6" s="48">
        <v>4</v>
      </c>
      <c r="AP6" s="23">
        <v>1</v>
      </c>
      <c r="AQ6" s="23">
        <v>2</v>
      </c>
      <c r="AR6" s="23">
        <v>3</v>
      </c>
      <c r="AS6" s="23">
        <v>4</v>
      </c>
      <c r="AT6" s="48">
        <v>5</v>
      </c>
      <c r="AU6" s="23">
        <v>1</v>
      </c>
      <c r="AV6" s="23">
        <v>2</v>
      </c>
      <c r="AW6" s="23">
        <v>3</v>
      </c>
      <c r="AX6" s="23">
        <v>4</v>
      </c>
      <c r="AY6" s="3"/>
      <c r="AZ6" s="3"/>
      <c r="BA6" s="3"/>
      <c r="BB6" s="3"/>
      <c r="BC6" s="3"/>
      <c r="BD6" s="3"/>
      <c r="BE6" s="3"/>
      <c r="BF6" s="3"/>
      <c r="BG6" s="6"/>
      <c r="BH6" s="3"/>
      <c r="BI6" s="6"/>
      <c r="BJ6" s="3"/>
      <c r="BK6" s="6"/>
      <c r="BL6" s="3"/>
      <c r="BM6" s="6"/>
      <c r="BN6" s="3"/>
      <c r="BO6" s="6"/>
      <c r="BP6" s="3"/>
      <c r="BQ6" s="6"/>
      <c r="BR6" s="3"/>
      <c r="BS6" s="6"/>
      <c r="BT6" s="3"/>
      <c r="BU6" s="6"/>
      <c r="BV6" s="3"/>
      <c r="BW6" s="6"/>
      <c r="BX6" s="3"/>
      <c r="BY6" s="6"/>
      <c r="BZ6" s="3"/>
      <c r="CA6" s="6"/>
      <c r="CB6" s="3"/>
      <c r="CC6" s="6"/>
      <c r="CD6" s="3"/>
      <c r="CE6" s="6"/>
      <c r="CF6" s="3"/>
      <c r="CG6" s="6"/>
      <c r="CH6" s="3"/>
      <c r="CI6" s="6"/>
      <c r="CJ6" s="3"/>
      <c r="CK6" s="6"/>
      <c r="CL6" s="3"/>
      <c r="CM6" s="13"/>
      <c r="CN6" s="3"/>
      <c r="CO6" s="6"/>
      <c r="CP6" s="3"/>
      <c r="CQ6" s="4"/>
      <c r="CR6" s="3"/>
      <c r="CS6" s="35"/>
      <c r="CT6" s="8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</row>
    <row r="7" spans="1:154" ht="12.75">
      <c r="A7" t="s">
        <v>35</v>
      </c>
      <c r="C7" s="38" t="s">
        <v>60</v>
      </c>
      <c r="D7" s="18"/>
      <c r="E7" s="3"/>
      <c r="F7" s="45" t="s">
        <v>71</v>
      </c>
      <c r="K7" s="45" t="s">
        <v>72</v>
      </c>
      <c r="P7" s="38" t="s">
        <v>62</v>
      </c>
      <c r="Q7" s="3"/>
      <c r="R7" s="3"/>
      <c r="S7" s="38" t="s">
        <v>64</v>
      </c>
      <c r="T7" s="3"/>
      <c r="U7" s="3"/>
      <c r="V7" s="3"/>
      <c r="W7" s="3"/>
      <c r="X7" s="44" t="s">
        <v>66</v>
      </c>
      <c r="Y7" s="3"/>
      <c r="Z7" s="13"/>
      <c r="AA7" s="13"/>
      <c r="AB7" s="13"/>
      <c r="AC7" s="3"/>
      <c r="AD7" s="46" t="s">
        <v>76</v>
      </c>
      <c r="AE7" s="3"/>
      <c r="AF7" s="13"/>
      <c r="AG7" s="3"/>
      <c r="AH7" s="42" t="s">
        <v>73</v>
      </c>
      <c r="AK7" s="3"/>
      <c r="AL7" s="42" t="s">
        <v>77</v>
      </c>
      <c r="AM7" s="13"/>
      <c r="AN7" s="13"/>
      <c r="AP7" s="13" t="s">
        <v>74</v>
      </c>
      <c r="AQ7" s="13"/>
      <c r="AR7" s="13"/>
      <c r="AS7" s="13"/>
      <c r="AU7" s="13" t="s">
        <v>75</v>
      </c>
      <c r="AV7" s="13"/>
      <c r="AW7" s="13"/>
      <c r="AX7" s="13"/>
      <c r="AY7" s="3"/>
      <c r="AZ7" s="3"/>
      <c r="BA7" s="3"/>
      <c r="BB7" s="3"/>
      <c r="BC7" s="3"/>
      <c r="BD7" s="3"/>
      <c r="BE7" s="3"/>
      <c r="BF7" s="3"/>
      <c r="BG7" s="6"/>
      <c r="BH7" s="3"/>
      <c r="BI7" s="6"/>
      <c r="BJ7" s="3"/>
      <c r="BK7" s="6"/>
      <c r="BL7" s="3"/>
      <c r="BM7" s="6"/>
      <c r="BN7" s="3"/>
      <c r="BO7" s="6"/>
      <c r="BP7" s="3"/>
      <c r="BQ7" s="6"/>
      <c r="BR7" s="3"/>
      <c r="BS7" s="6"/>
      <c r="BT7" s="3"/>
      <c r="BU7" s="6"/>
      <c r="BV7" s="3"/>
      <c r="BW7" s="6"/>
      <c r="BX7" s="3"/>
      <c r="BY7" s="6"/>
      <c r="BZ7" s="3"/>
      <c r="CA7" s="6"/>
      <c r="CB7" s="3"/>
      <c r="CC7" s="6"/>
      <c r="CD7" s="3"/>
      <c r="CE7" s="6"/>
      <c r="CF7" s="3"/>
      <c r="CG7" s="6"/>
      <c r="CH7" s="3"/>
      <c r="CI7" s="6"/>
      <c r="CJ7" s="3"/>
      <c r="CK7" s="6"/>
      <c r="CL7" s="3"/>
      <c r="CM7" s="13"/>
      <c r="CN7" s="3"/>
      <c r="CO7" s="6"/>
      <c r="CP7" s="3"/>
      <c r="CQ7" s="4"/>
      <c r="CR7" s="3"/>
      <c r="CS7" s="35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</row>
    <row r="8" spans="1:154" ht="12.75">
      <c r="A8" t="s">
        <v>10</v>
      </c>
      <c r="C8" s="3">
        <f>COUNT(C10:C43)</f>
        <v>6</v>
      </c>
      <c r="D8" s="3">
        <f>COUNT(D10:D43)</f>
        <v>5</v>
      </c>
      <c r="E8" s="3">
        <f>COUNT(E10:E43)</f>
        <v>5</v>
      </c>
      <c r="F8" s="3">
        <f>COUNT(F10:F43)</f>
        <v>10</v>
      </c>
      <c r="G8" s="3">
        <f>COUNT(G10:G43)</f>
        <v>12</v>
      </c>
      <c r="H8" s="3">
        <f>COUNT(H10:H43)</f>
        <v>9</v>
      </c>
      <c r="I8" s="3">
        <f>COUNT(I10:I43)</f>
        <v>10</v>
      </c>
      <c r="J8" s="3">
        <f>COUNT(J10:J43)</f>
        <v>9</v>
      </c>
      <c r="K8" s="3">
        <f>COUNT(K10:K43)</f>
        <v>12</v>
      </c>
      <c r="L8" s="3">
        <f>COUNT(L10:L43)</f>
        <v>14</v>
      </c>
      <c r="M8" s="3">
        <f>COUNT(M10:M43)</f>
        <v>13</v>
      </c>
      <c r="N8" s="3">
        <f>COUNT(N10:N43)</f>
        <v>10</v>
      </c>
      <c r="O8" s="3">
        <f>COUNT(O10:O43)</f>
        <v>5</v>
      </c>
      <c r="P8" s="3">
        <f>COUNT(P10:P43)</f>
        <v>9</v>
      </c>
      <c r="Q8" s="3">
        <f>COUNT(Q10:Q43)</f>
        <v>9</v>
      </c>
      <c r="R8" s="3">
        <f>COUNT(R10:R43)</f>
        <v>3</v>
      </c>
      <c r="S8" s="3">
        <f>COUNT(S10:S43)</f>
        <v>3</v>
      </c>
      <c r="T8" s="3">
        <f>COUNT(T10:T43)</f>
        <v>5</v>
      </c>
      <c r="U8" s="3">
        <f>COUNT(U10:U43)</f>
        <v>5</v>
      </c>
      <c r="V8" s="3">
        <f>COUNT(V10:V43)</f>
        <v>5</v>
      </c>
      <c r="W8" s="3">
        <f>COUNT(W10:W43)</f>
        <v>5</v>
      </c>
      <c r="X8" s="3">
        <f>COUNT(X10:X43)</f>
        <v>3</v>
      </c>
      <c r="Y8" s="3">
        <f>COUNT(Y10:Y43)</f>
        <v>6</v>
      </c>
      <c r="Z8" s="3">
        <f>COUNT(Z10:Z43)</f>
        <v>10</v>
      </c>
      <c r="AA8" s="3">
        <f>COUNT(AA10:AA43)</f>
        <v>10</v>
      </c>
      <c r="AB8" s="3">
        <f>COUNT(AB10:AB43)</f>
        <v>10</v>
      </c>
      <c r="AC8" s="3">
        <f>COUNT(AC10:AC43)</f>
        <v>9</v>
      </c>
      <c r="AD8" s="3">
        <f>COUNT(AD10:AD43)</f>
        <v>2</v>
      </c>
      <c r="AE8" s="3">
        <f>COUNT(AE10:AE43)</f>
        <v>4</v>
      </c>
      <c r="AF8" s="13">
        <f>COUNT(AF10:AF43)</f>
        <v>4</v>
      </c>
      <c r="AG8" s="3">
        <f>COUNT(AG10:AG43)</f>
        <v>3</v>
      </c>
      <c r="AH8" s="42">
        <f>COUNT(AH10:AH43)</f>
        <v>8</v>
      </c>
      <c r="AI8" s="13">
        <f>COUNT(AI10:AI43)</f>
        <v>9</v>
      </c>
      <c r="AJ8" s="13">
        <f>COUNT(AJ10:AJ43)</f>
        <v>10</v>
      </c>
      <c r="AK8" s="3">
        <f>COUNT(AK10:AK43)</f>
        <v>10</v>
      </c>
      <c r="AL8" s="42">
        <f>COUNT(AL10:AL43)</f>
        <v>11</v>
      </c>
      <c r="AM8" s="13">
        <f>COUNT(AM10:AM43)</f>
        <v>14</v>
      </c>
      <c r="AN8" s="13">
        <f>COUNT(AN10:AN43)</f>
        <v>13</v>
      </c>
      <c r="AO8" s="47">
        <f>COUNT(AO10:AO43)</f>
        <v>9</v>
      </c>
      <c r="AP8" s="13">
        <f>COUNT(AP10:AP43)</f>
        <v>14</v>
      </c>
      <c r="AQ8" s="13">
        <f>COUNT(AQ10:AQ43)</f>
        <v>14</v>
      </c>
      <c r="AR8" s="13">
        <f>COUNT(AR10:AR43)</f>
        <v>12</v>
      </c>
      <c r="AS8" s="13">
        <f>COUNT(AS10:AS43)</f>
        <v>10</v>
      </c>
      <c r="AT8" s="47">
        <f>COUNT(AT10:AT43)</f>
        <v>11</v>
      </c>
      <c r="AU8" s="47">
        <f>COUNT(AU10:AU43)</f>
        <v>3</v>
      </c>
      <c r="AV8" s="47">
        <f>COUNT(AV10:AV43)</f>
        <v>4</v>
      </c>
      <c r="AW8" s="47">
        <f>COUNT(AW10:AW43)</f>
        <v>4</v>
      </c>
      <c r="AX8" s="47">
        <f>COUNT(AX10:AX43)</f>
        <v>3</v>
      </c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28" t="s">
        <v>33</v>
      </c>
      <c r="CL8" s="30" t="s">
        <v>42</v>
      </c>
      <c r="CM8" s="24" t="s">
        <v>16</v>
      </c>
      <c r="CN8" s="7" t="s">
        <v>12</v>
      </c>
      <c r="CO8" s="7" t="s">
        <v>14</v>
      </c>
      <c r="CP8" s="7" t="s">
        <v>15</v>
      </c>
      <c r="CQ8" s="21" t="s">
        <v>18</v>
      </c>
      <c r="CR8" s="3"/>
      <c r="CS8" s="35"/>
      <c r="CT8" s="8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</row>
    <row r="9" spans="1:155" ht="13.5" thickBot="1">
      <c r="A9" s="25" t="s">
        <v>0</v>
      </c>
      <c r="B9" s="25" t="s">
        <v>36</v>
      </c>
      <c r="D9" s="3"/>
      <c r="E9" s="3"/>
      <c r="G9" s="6"/>
      <c r="H9" s="6"/>
      <c r="I9" s="6"/>
      <c r="J9" s="6"/>
      <c r="L9" s="6"/>
      <c r="M9" s="6"/>
      <c r="N9" s="6"/>
      <c r="O9" s="6"/>
      <c r="Q9" s="3"/>
      <c r="R9" s="3"/>
      <c r="T9" s="3"/>
      <c r="U9" s="3"/>
      <c r="V9" s="3"/>
      <c r="W9" s="3"/>
      <c r="Y9" s="3"/>
      <c r="Z9" s="13"/>
      <c r="AA9" s="13"/>
      <c r="AB9" s="13"/>
      <c r="AC9" s="3"/>
      <c r="AE9" s="3"/>
      <c r="AF9" s="13"/>
      <c r="AG9" s="3"/>
      <c r="AK9" s="3"/>
      <c r="AM9" s="13"/>
      <c r="AN9" s="13"/>
      <c r="AP9" s="13"/>
      <c r="AQ9" s="13"/>
      <c r="AR9" s="13"/>
      <c r="AS9" s="13"/>
      <c r="AU9" s="13"/>
      <c r="AV9" s="13"/>
      <c r="AW9" s="13"/>
      <c r="AX9" s="13"/>
      <c r="AY9" s="3"/>
      <c r="AZ9" s="3"/>
      <c r="BA9" s="3"/>
      <c r="BB9" s="3"/>
      <c r="BC9" s="3"/>
      <c r="BD9" s="3"/>
      <c r="BE9" s="3"/>
      <c r="BF9" s="3"/>
      <c r="BG9" s="6"/>
      <c r="BH9" s="3"/>
      <c r="BI9" s="6"/>
      <c r="BJ9" s="3"/>
      <c r="BK9" s="6"/>
      <c r="BL9" s="3"/>
      <c r="BM9" s="6"/>
      <c r="BN9" s="3"/>
      <c r="BO9" s="6"/>
      <c r="BP9" s="3"/>
      <c r="BQ9" s="6"/>
      <c r="BR9" s="3"/>
      <c r="BS9" s="6"/>
      <c r="BT9" s="3"/>
      <c r="BU9" s="6"/>
      <c r="BV9" s="3"/>
      <c r="BW9" s="6"/>
      <c r="BX9" s="3"/>
      <c r="BY9" s="6"/>
      <c r="BZ9" s="3"/>
      <c r="CA9" s="6"/>
      <c r="CB9" s="3"/>
      <c r="CC9" s="6"/>
      <c r="CD9" s="3"/>
      <c r="CE9" s="6"/>
      <c r="CF9" s="3"/>
      <c r="CG9" s="6"/>
      <c r="CH9" s="3"/>
      <c r="CI9" s="6"/>
      <c r="CJ9" s="3"/>
      <c r="CK9" s="29" t="s">
        <v>13</v>
      </c>
      <c r="CL9" s="26" t="s">
        <v>25</v>
      </c>
      <c r="CM9" s="27" t="s">
        <v>17</v>
      </c>
      <c r="CN9" s="25" t="s">
        <v>11</v>
      </c>
      <c r="CO9" s="25" t="s">
        <v>25</v>
      </c>
      <c r="CP9" s="25" t="s">
        <v>11</v>
      </c>
      <c r="CQ9" s="26" t="s">
        <v>19</v>
      </c>
      <c r="CR9" s="3"/>
      <c r="CS9" s="35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21"/>
    </row>
    <row r="10" spans="1:172" ht="13.5" thickTop="1">
      <c r="A10" t="s">
        <v>7</v>
      </c>
      <c r="B10" s="9">
        <v>41411</v>
      </c>
      <c r="C10" s="39">
        <v>1</v>
      </c>
      <c r="D10" s="10">
        <v>1</v>
      </c>
      <c r="E10" s="10">
        <v>3</v>
      </c>
      <c r="F10" s="39">
        <v>2</v>
      </c>
      <c r="G10" s="10">
        <v>2</v>
      </c>
      <c r="H10" s="10">
        <v>6</v>
      </c>
      <c r="I10" s="10">
        <v>7</v>
      </c>
      <c r="J10" s="10">
        <v>8</v>
      </c>
      <c r="K10" s="39">
        <v>5</v>
      </c>
      <c r="L10" s="10">
        <v>7</v>
      </c>
      <c r="M10" s="10">
        <v>1</v>
      </c>
      <c r="N10" s="10">
        <v>5</v>
      </c>
      <c r="O10" s="10"/>
      <c r="P10" s="39">
        <v>6</v>
      </c>
      <c r="Q10" s="10">
        <v>8</v>
      </c>
      <c r="R10" s="10"/>
      <c r="S10" s="39"/>
      <c r="T10" s="10"/>
      <c r="U10" s="10"/>
      <c r="V10" s="10"/>
      <c r="W10" s="10"/>
      <c r="Y10" s="3"/>
      <c r="Z10" s="13"/>
      <c r="AA10" s="13"/>
      <c r="AB10" s="13"/>
      <c r="AC10" s="3"/>
      <c r="AE10" s="1"/>
      <c r="AF10" s="13"/>
      <c r="AG10" s="1"/>
      <c r="AH10" s="42">
        <v>2</v>
      </c>
      <c r="AI10" s="13">
        <v>1</v>
      </c>
      <c r="AJ10" s="13">
        <v>5</v>
      </c>
      <c r="AK10" s="23">
        <v>4</v>
      </c>
      <c r="AL10" s="42">
        <v>5</v>
      </c>
      <c r="AM10" s="23">
        <v>10</v>
      </c>
      <c r="AN10" s="13"/>
      <c r="AO10" s="48">
        <v>3</v>
      </c>
      <c r="AP10" s="13">
        <v>1</v>
      </c>
      <c r="AQ10" s="23">
        <v>1</v>
      </c>
      <c r="AR10" s="13">
        <v>3</v>
      </c>
      <c r="AS10" s="23">
        <v>1</v>
      </c>
      <c r="AT10" s="47">
        <v>3</v>
      </c>
      <c r="AU10" s="23"/>
      <c r="AV10" s="13"/>
      <c r="AW10" s="23"/>
      <c r="AX10" s="13"/>
      <c r="AY10" s="10"/>
      <c r="AZ10" s="4"/>
      <c r="BA10" s="10"/>
      <c r="BB10" s="4"/>
      <c r="BC10" s="10"/>
      <c r="BD10" s="4"/>
      <c r="BE10" s="10"/>
      <c r="BF10" s="4"/>
      <c r="BG10" s="6"/>
      <c r="BH10" s="4"/>
      <c r="BI10" s="6"/>
      <c r="BJ10" s="4"/>
      <c r="BK10" s="6"/>
      <c r="BL10" s="4"/>
      <c r="BM10" s="6"/>
      <c r="BN10" s="4"/>
      <c r="BO10" s="6"/>
      <c r="BP10" s="4"/>
      <c r="BQ10" s="6"/>
      <c r="BR10" s="4"/>
      <c r="BS10" s="6"/>
      <c r="BT10" s="4"/>
      <c r="BU10" s="6"/>
      <c r="BV10" s="4"/>
      <c r="BW10" s="6"/>
      <c r="BX10" s="4"/>
      <c r="BY10" s="6"/>
      <c r="BZ10" s="4"/>
      <c r="CA10" s="6"/>
      <c r="CB10" s="4"/>
      <c r="CC10" s="6"/>
      <c r="CD10" s="4"/>
      <c r="CE10" s="6"/>
      <c r="CF10" s="4"/>
      <c r="CG10" s="6"/>
      <c r="CH10" s="4"/>
      <c r="CI10" s="6"/>
      <c r="CJ10" s="4"/>
      <c r="CK10" s="6">
        <f aca="true" t="shared" si="0" ref="CK10:CK15">COUNT(C10:CI10)</f>
        <v>26</v>
      </c>
      <c r="CL10" s="22">
        <f aca="true" t="shared" si="1" ref="CL10:CL15">CK10/CM$1</f>
        <v>0.5416666666666666</v>
      </c>
      <c r="CM10" s="13">
        <f>(CK10-($CM$1*0.4))/3.5</f>
        <v>1.942857142857142</v>
      </c>
      <c r="CN10" s="4">
        <f>SUM(CT10:FP10)</f>
        <v>10.166894216894217</v>
      </c>
      <c r="CO10" s="8">
        <f>LARGE(CT10:FP10,1)+LARGE(CT10:FP10,2)</f>
        <v>1.7777777777777777</v>
      </c>
      <c r="CP10" s="4">
        <f aca="true" t="shared" si="2" ref="CP10:CP15">CN10-CO10</f>
        <v>8.389116439116439</v>
      </c>
      <c r="CQ10" s="4">
        <f aca="true" t="shared" si="3" ref="CQ10:CQ15">CP10/(CK10-CM10)</f>
        <v>0.34871624153096836</v>
      </c>
      <c r="CR10" s="4"/>
      <c r="CS10" s="35"/>
      <c r="CT10" s="4">
        <f aca="true" t="shared" si="4" ref="CT10:DC15">C10/C$8</f>
        <v>0.16666666666666666</v>
      </c>
      <c r="CU10" s="4">
        <f t="shared" si="4"/>
        <v>0.2</v>
      </c>
      <c r="CV10" s="4">
        <f t="shared" si="4"/>
        <v>0.6</v>
      </c>
      <c r="CW10" s="4">
        <f t="shared" si="4"/>
        <v>0.2</v>
      </c>
      <c r="CX10" s="4">
        <f t="shared" si="4"/>
        <v>0.16666666666666666</v>
      </c>
      <c r="CY10" s="4">
        <f t="shared" si="4"/>
        <v>0.6666666666666666</v>
      </c>
      <c r="CZ10" s="4">
        <f t="shared" si="4"/>
        <v>0.7</v>
      </c>
      <c r="DA10" s="4">
        <f t="shared" si="4"/>
        <v>0.8888888888888888</v>
      </c>
      <c r="DB10" s="4">
        <f t="shared" si="4"/>
        <v>0.4166666666666667</v>
      </c>
      <c r="DC10" s="4">
        <f t="shared" si="4"/>
        <v>0.5</v>
      </c>
      <c r="DD10" s="4">
        <f aca="true" t="shared" si="5" ref="DD10:DM15">M10/M$8</f>
        <v>0.07692307692307693</v>
      </c>
      <c r="DE10" s="4">
        <f t="shared" si="5"/>
        <v>0.5</v>
      </c>
      <c r="DF10" s="4">
        <f t="shared" si="5"/>
        <v>0</v>
      </c>
      <c r="DG10" s="4">
        <f t="shared" si="5"/>
        <v>0.6666666666666666</v>
      </c>
      <c r="DH10" s="4">
        <f t="shared" si="5"/>
        <v>0.8888888888888888</v>
      </c>
      <c r="DI10" s="4">
        <f t="shared" si="5"/>
        <v>0</v>
      </c>
      <c r="DJ10" s="4">
        <f t="shared" si="5"/>
        <v>0</v>
      </c>
      <c r="DK10" s="4">
        <f t="shared" si="5"/>
        <v>0</v>
      </c>
      <c r="DL10" s="4">
        <f t="shared" si="5"/>
        <v>0</v>
      </c>
      <c r="DM10" s="4">
        <f t="shared" si="5"/>
        <v>0</v>
      </c>
      <c r="DN10" s="4">
        <f aca="true" t="shared" si="6" ref="DN10:DW15">W10/W$8</f>
        <v>0</v>
      </c>
      <c r="DO10" s="4">
        <f t="shared" si="6"/>
        <v>0</v>
      </c>
      <c r="DP10" s="4">
        <f t="shared" si="6"/>
        <v>0</v>
      </c>
      <c r="DQ10" s="4">
        <f t="shared" si="6"/>
        <v>0</v>
      </c>
      <c r="DR10" s="4">
        <f t="shared" si="6"/>
        <v>0</v>
      </c>
      <c r="DS10" s="4">
        <f t="shared" si="6"/>
        <v>0</v>
      </c>
      <c r="DT10" s="4">
        <f t="shared" si="6"/>
        <v>0</v>
      </c>
      <c r="DU10" s="4">
        <f t="shared" si="6"/>
        <v>0</v>
      </c>
      <c r="DV10" s="4">
        <f t="shared" si="6"/>
        <v>0</v>
      </c>
      <c r="DW10" s="4">
        <f t="shared" si="6"/>
        <v>0</v>
      </c>
      <c r="DX10" s="4">
        <f aca="true" t="shared" si="7" ref="DX10:EG15">AG10/AG$8</f>
        <v>0</v>
      </c>
      <c r="DY10" s="4">
        <f t="shared" si="7"/>
        <v>0.25</v>
      </c>
      <c r="DZ10" s="4">
        <f t="shared" si="7"/>
        <v>0.1111111111111111</v>
      </c>
      <c r="EA10" s="4">
        <f t="shared" si="7"/>
        <v>0.5</v>
      </c>
      <c r="EB10" s="4">
        <f t="shared" si="7"/>
        <v>0.4</v>
      </c>
      <c r="EC10" s="4">
        <f t="shared" si="7"/>
        <v>0.45454545454545453</v>
      </c>
      <c r="ED10" s="4">
        <f t="shared" si="7"/>
        <v>0.7142857142857143</v>
      </c>
      <c r="EE10" s="4">
        <f t="shared" si="7"/>
        <v>0</v>
      </c>
      <c r="EF10" s="4">
        <f t="shared" si="7"/>
        <v>0.3333333333333333</v>
      </c>
      <c r="EG10" s="4">
        <f t="shared" si="7"/>
        <v>0.07142857142857142</v>
      </c>
      <c r="EH10" s="4">
        <f aca="true" t="shared" si="8" ref="EH10:EO15">AQ10/AQ$8</f>
        <v>0.07142857142857142</v>
      </c>
      <c r="EI10" s="4">
        <f t="shared" si="8"/>
        <v>0.25</v>
      </c>
      <c r="EJ10" s="4">
        <f t="shared" si="8"/>
        <v>0.1</v>
      </c>
      <c r="EK10" s="4">
        <f t="shared" si="8"/>
        <v>0.2727272727272727</v>
      </c>
      <c r="EL10" s="4">
        <f t="shared" si="8"/>
        <v>0</v>
      </c>
      <c r="EM10" s="4">
        <f t="shared" si="8"/>
        <v>0</v>
      </c>
      <c r="EN10" s="4">
        <f t="shared" si="8"/>
        <v>0</v>
      </c>
      <c r="EO10" s="4">
        <f t="shared" si="8"/>
        <v>0</v>
      </c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</row>
    <row r="11" spans="1:172" ht="12.75">
      <c r="A11" t="s">
        <v>44</v>
      </c>
      <c r="B11" s="31">
        <v>188712</v>
      </c>
      <c r="D11" s="3"/>
      <c r="E11" s="3"/>
      <c r="G11" s="6"/>
      <c r="H11" s="6"/>
      <c r="I11" s="6"/>
      <c r="J11" s="6"/>
      <c r="L11" s="6">
        <v>2</v>
      </c>
      <c r="M11" s="6">
        <v>2</v>
      </c>
      <c r="N11" s="6">
        <v>11</v>
      </c>
      <c r="O11" s="10">
        <v>4</v>
      </c>
      <c r="P11" s="38">
        <v>2</v>
      </c>
      <c r="Q11" s="3">
        <v>1</v>
      </c>
      <c r="R11" s="3"/>
      <c r="S11" s="38">
        <v>1</v>
      </c>
      <c r="T11" s="1">
        <v>4</v>
      </c>
      <c r="U11" s="1">
        <v>2</v>
      </c>
      <c r="V11" s="1">
        <v>2</v>
      </c>
      <c r="W11" s="1">
        <v>2</v>
      </c>
      <c r="Y11" s="3"/>
      <c r="Z11" s="13">
        <v>1</v>
      </c>
      <c r="AA11" s="13">
        <v>5</v>
      </c>
      <c r="AB11" s="13">
        <v>2</v>
      </c>
      <c r="AC11" s="23">
        <v>1</v>
      </c>
      <c r="AE11" s="3"/>
      <c r="AF11" s="13"/>
      <c r="AG11" s="3"/>
      <c r="AK11" s="3"/>
      <c r="AL11" s="42">
        <v>12</v>
      </c>
      <c r="AM11" s="23">
        <v>1</v>
      </c>
      <c r="AN11" s="13">
        <v>4</v>
      </c>
      <c r="AO11" s="47">
        <v>1</v>
      </c>
      <c r="AP11" s="13">
        <v>10</v>
      </c>
      <c r="AQ11" s="13">
        <v>7</v>
      </c>
      <c r="AR11" s="13">
        <v>4</v>
      </c>
      <c r="AS11" s="13">
        <v>2</v>
      </c>
      <c r="AT11" s="47">
        <v>1</v>
      </c>
      <c r="AU11" s="13">
        <v>3</v>
      </c>
      <c r="AV11" s="13">
        <v>4</v>
      </c>
      <c r="AW11" s="13">
        <v>2</v>
      </c>
      <c r="AX11" s="13">
        <v>2</v>
      </c>
      <c r="AY11" s="6"/>
      <c r="AZ11" s="4"/>
      <c r="BA11" s="6"/>
      <c r="BB11" s="4"/>
      <c r="BC11" s="6"/>
      <c r="BD11" s="4"/>
      <c r="BE11" s="6"/>
      <c r="BF11" s="4"/>
      <c r="BG11" s="6"/>
      <c r="BH11" s="4"/>
      <c r="BI11" s="6"/>
      <c r="BJ11" s="4"/>
      <c r="BK11" s="6"/>
      <c r="BL11" s="4"/>
      <c r="BM11" s="6"/>
      <c r="BN11" s="4"/>
      <c r="BO11" s="6"/>
      <c r="BP11" s="4"/>
      <c r="BQ11" s="6"/>
      <c r="BR11" s="4"/>
      <c r="BS11" s="6"/>
      <c r="BT11" s="4"/>
      <c r="BU11" s="6"/>
      <c r="BV11" s="4"/>
      <c r="BW11" s="6"/>
      <c r="BX11" s="4"/>
      <c r="BY11" s="6"/>
      <c r="BZ11" s="4"/>
      <c r="CA11" s="6"/>
      <c r="CB11" s="4"/>
      <c r="CC11" s="6"/>
      <c r="CD11" s="4"/>
      <c r="CE11" s="6"/>
      <c r="CF11" s="4"/>
      <c r="CG11" s="6"/>
      <c r="CH11" s="4"/>
      <c r="CI11" s="6"/>
      <c r="CJ11" s="4"/>
      <c r="CK11" s="6">
        <f t="shared" si="0"/>
        <v>28</v>
      </c>
      <c r="CL11" s="22">
        <f t="shared" si="1"/>
        <v>0.5833333333333334</v>
      </c>
      <c r="CM11" s="13">
        <f>(CK11-($CM$1*0.4))/3.5</f>
        <v>2.5142857142857133</v>
      </c>
      <c r="CN11" s="4">
        <f>SUM(CT11:FP11)</f>
        <v>12.36081696081696</v>
      </c>
      <c r="CO11" s="8">
        <f>LARGE(CT11:FP11,1)+LARGE(CT11:FP11,2)+LARGE(CT11:FP11,3)</f>
        <v>3.190909090909091</v>
      </c>
      <c r="CP11" s="4">
        <f t="shared" si="2"/>
        <v>9.169907869907869</v>
      </c>
      <c r="CQ11" s="4">
        <f t="shared" si="3"/>
        <v>0.359805802070376</v>
      </c>
      <c r="CR11" s="4"/>
      <c r="CS11" s="35"/>
      <c r="CT11" s="4">
        <f t="shared" si="4"/>
        <v>0</v>
      </c>
      <c r="CU11" s="4">
        <f t="shared" si="4"/>
        <v>0</v>
      </c>
      <c r="CV11" s="4">
        <f t="shared" si="4"/>
        <v>0</v>
      </c>
      <c r="CW11" s="4">
        <f t="shared" si="4"/>
        <v>0</v>
      </c>
      <c r="CX11" s="4">
        <f t="shared" si="4"/>
        <v>0</v>
      </c>
      <c r="CY11" s="4">
        <f t="shared" si="4"/>
        <v>0</v>
      </c>
      <c r="CZ11" s="4">
        <f t="shared" si="4"/>
        <v>0</v>
      </c>
      <c r="DA11" s="4">
        <f t="shared" si="4"/>
        <v>0</v>
      </c>
      <c r="DB11" s="4">
        <f t="shared" si="4"/>
        <v>0</v>
      </c>
      <c r="DC11" s="4">
        <f t="shared" si="4"/>
        <v>0.14285714285714285</v>
      </c>
      <c r="DD11" s="4">
        <f t="shared" si="5"/>
        <v>0.15384615384615385</v>
      </c>
      <c r="DE11" s="4">
        <f t="shared" si="5"/>
        <v>1.1</v>
      </c>
      <c r="DF11" s="4">
        <f t="shared" si="5"/>
        <v>0.8</v>
      </c>
      <c r="DG11" s="4">
        <f t="shared" si="5"/>
        <v>0.2222222222222222</v>
      </c>
      <c r="DH11" s="4">
        <f t="shared" si="5"/>
        <v>0.1111111111111111</v>
      </c>
      <c r="DI11" s="4">
        <f t="shared" si="5"/>
        <v>0</v>
      </c>
      <c r="DJ11" s="4">
        <f t="shared" si="5"/>
        <v>0.3333333333333333</v>
      </c>
      <c r="DK11" s="4">
        <f t="shared" si="5"/>
        <v>0.8</v>
      </c>
      <c r="DL11" s="4">
        <f t="shared" si="5"/>
        <v>0.4</v>
      </c>
      <c r="DM11" s="4">
        <f t="shared" si="5"/>
        <v>0.4</v>
      </c>
      <c r="DN11" s="4">
        <f t="shared" si="6"/>
        <v>0.4</v>
      </c>
      <c r="DO11" s="4">
        <f t="shared" si="6"/>
        <v>0</v>
      </c>
      <c r="DP11" s="4">
        <f t="shared" si="6"/>
        <v>0</v>
      </c>
      <c r="DQ11" s="4">
        <f t="shared" si="6"/>
        <v>0.1</v>
      </c>
      <c r="DR11" s="4">
        <f t="shared" si="6"/>
        <v>0.5</v>
      </c>
      <c r="DS11" s="4">
        <f t="shared" si="6"/>
        <v>0.2</v>
      </c>
      <c r="DT11" s="4">
        <f t="shared" si="6"/>
        <v>0.1111111111111111</v>
      </c>
      <c r="DU11" s="4">
        <f t="shared" si="6"/>
        <v>0</v>
      </c>
      <c r="DV11" s="4">
        <f t="shared" si="6"/>
        <v>0</v>
      </c>
      <c r="DW11" s="4">
        <f t="shared" si="6"/>
        <v>0</v>
      </c>
      <c r="DX11" s="4">
        <f t="shared" si="7"/>
        <v>0</v>
      </c>
      <c r="DY11" s="4">
        <f t="shared" si="7"/>
        <v>0</v>
      </c>
      <c r="DZ11" s="4">
        <f t="shared" si="7"/>
        <v>0</v>
      </c>
      <c r="EA11" s="4">
        <f t="shared" si="7"/>
        <v>0</v>
      </c>
      <c r="EB11" s="4">
        <f t="shared" si="7"/>
        <v>0</v>
      </c>
      <c r="EC11" s="4">
        <f t="shared" si="7"/>
        <v>1.0909090909090908</v>
      </c>
      <c r="ED11" s="4">
        <f t="shared" si="7"/>
        <v>0.07142857142857142</v>
      </c>
      <c r="EE11" s="4">
        <f t="shared" si="7"/>
        <v>0.3076923076923077</v>
      </c>
      <c r="EF11" s="4">
        <f t="shared" si="7"/>
        <v>0.1111111111111111</v>
      </c>
      <c r="EG11" s="4">
        <f t="shared" si="7"/>
        <v>0.7142857142857143</v>
      </c>
      <c r="EH11" s="4">
        <f t="shared" si="8"/>
        <v>0.5</v>
      </c>
      <c r="EI11" s="4">
        <f t="shared" si="8"/>
        <v>0.3333333333333333</v>
      </c>
      <c r="EJ11" s="4">
        <f t="shared" si="8"/>
        <v>0.2</v>
      </c>
      <c r="EK11" s="4">
        <f t="shared" si="8"/>
        <v>0.09090909090909091</v>
      </c>
      <c r="EL11" s="4">
        <f t="shared" si="8"/>
        <v>1</v>
      </c>
      <c r="EM11" s="4">
        <f t="shared" si="8"/>
        <v>1</v>
      </c>
      <c r="EN11" s="4">
        <f t="shared" si="8"/>
        <v>0.5</v>
      </c>
      <c r="EO11" s="4">
        <f t="shared" si="8"/>
        <v>0.6666666666666666</v>
      </c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</row>
    <row r="12" spans="1:172" ht="12.75">
      <c r="A12" t="s">
        <v>6</v>
      </c>
      <c r="B12" s="9">
        <v>179185</v>
      </c>
      <c r="C12" s="39">
        <v>2</v>
      </c>
      <c r="D12" s="10">
        <v>2</v>
      </c>
      <c r="E12" s="10">
        <v>1</v>
      </c>
      <c r="F12" s="39">
        <v>6</v>
      </c>
      <c r="G12" s="10">
        <v>9</v>
      </c>
      <c r="H12" s="10">
        <v>5</v>
      </c>
      <c r="I12" s="10">
        <v>8</v>
      </c>
      <c r="J12" s="10">
        <v>5</v>
      </c>
      <c r="K12" s="39">
        <v>6</v>
      </c>
      <c r="L12" s="10">
        <v>4</v>
      </c>
      <c r="M12" s="10">
        <v>4</v>
      </c>
      <c r="N12" s="10">
        <v>8</v>
      </c>
      <c r="O12" s="10">
        <v>3</v>
      </c>
      <c r="P12" s="39">
        <v>5</v>
      </c>
      <c r="Q12" s="10">
        <v>9</v>
      </c>
      <c r="R12" s="10">
        <v>2</v>
      </c>
      <c r="S12" s="39">
        <v>2</v>
      </c>
      <c r="T12" s="10">
        <v>3</v>
      </c>
      <c r="U12" s="10">
        <v>5</v>
      </c>
      <c r="V12" s="10">
        <v>4</v>
      </c>
      <c r="W12" s="10">
        <v>3</v>
      </c>
      <c r="X12" s="43">
        <v>1</v>
      </c>
      <c r="Y12" s="10">
        <v>3</v>
      </c>
      <c r="Z12" s="13">
        <v>6</v>
      </c>
      <c r="AA12" s="13">
        <v>7</v>
      </c>
      <c r="AB12" s="13">
        <v>7</v>
      </c>
      <c r="AC12" s="23">
        <v>2</v>
      </c>
      <c r="AD12" s="38">
        <v>2</v>
      </c>
      <c r="AE12" s="23">
        <v>3</v>
      </c>
      <c r="AF12" s="13">
        <v>3</v>
      </c>
      <c r="AG12" s="23">
        <v>2</v>
      </c>
      <c r="AH12" s="42">
        <v>1</v>
      </c>
      <c r="AI12" s="23">
        <v>5</v>
      </c>
      <c r="AJ12" s="13">
        <v>6</v>
      </c>
      <c r="AK12" s="23">
        <v>7</v>
      </c>
      <c r="AL12" s="42">
        <v>4</v>
      </c>
      <c r="AM12" s="23">
        <v>3</v>
      </c>
      <c r="AN12" s="13">
        <v>2</v>
      </c>
      <c r="AO12" s="48">
        <v>2</v>
      </c>
      <c r="AP12" s="13">
        <v>12</v>
      </c>
      <c r="AQ12" s="13">
        <v>5</v>
      </c>
      <c r="AR12" s="13">
        <v>8</v>
      </c>
      <c r="AS12" s="13">
        <v>8</v>
      </c>
      <c r="AT12" s="47">
        <v>8</v>
      </c>
      <c r="AU12" s="13"/>
      <c r="AV12" s="13"/>
      <c r="AW12" s="13"/>
      <c r="AX12" s="13"/>
      <c r="AY12" s="6"/>
      <c r="AZ12" s="4"/>
      <c r="BA12" s="6"/>
      <c r="BB12" s="4"/>
      <c r="BC12" s="6"/>
      <c r="BD12" s="4"/>
      <c r="BE12" s="6"/>
      <c r="BF12" s="4"/>
      <c r="BG12" s="6"/>
      <c r="BH12" s="4"/>
      <c r="BI12" s="6"/>
      <c r="BJ12" s="4"/>
      <c r="BK12" s="6"/>
      <c r="BL12" s="4"/>
      <c r="BM12" s="6"/>
      <c r="BN12" s="4"/>
      <c r="BO12" s="6"/>
      <c r="BP12" s="4"/>
      <c r="BQ12" s="6"/>
      <c r="BR12" s="4"/>
      <c r="BS12" s="6"/>
      <c r="BT12" s="4"/>
      <c r="BU12" s="6"/>
      <c r="BV12" s="4"/>
      <c r="BW12" s="6"/>
      <c r="BX12" s="4"/>
      <c r="BY12" s="6"/>
      <c r="BZ12" s="4"/>
      <c r="CA12" s="6"/>
      <c r="CB12" s="4"/>
      <c r="CC12" s="6"/>
      <c r="CD12" s="4"/>
      <c r="CE12" s="6"/>
      <c r="CF12" s="4"/>
      <c r="CG12" s="6"/>
      <c r="CH12" s="4"/>
      <c r="CI12" s="6"/>
      <c r="CJ12" s="4"/>
      <c r="CK12" s="6">
        <f t="shared" si="0"/>
        <v>44</v>
      </c>
      <c r="CL12" s="22">
        <f t="shared" si="1"/>
        <v>0.9166666666666666</v>
      </c>
      <c r="CM12" s="13">
        <f>(CK12-($CM$1*0.4))/3.5</f>
        <v>7.0857142857142845</v>
      </c>
      <c r="CN12" s="4">
        <f>SUM(CT12:FP12)</f>
        <v>25.141733266733265</v>
      </c>
      <c r="CO12" s="8">
        <f>LARGE(CT12:FP12,1)+LARGE(CT12:FP12,2)+LARGE(CT12:FP12,3)+LARGE(CT12:FP12,4)+LARGE(CT12:FP12,5)+LARGE(CT12:FP12,6)+LARGE(CT12:FP12,7)</f>
        <v>6.257142857142857</v>
      </c>
      <c r="CP12" s="4">
        <f t="shared" si="2"/>
        <v>18.88459040959041</v>
      </c>
      <c r="CQ12" s="4">
        <f t="shared" si="3"/>
        <v>0.5115794615601117</v>
      </c>
      <c r="CR12" s="4"/>
      <c r="CS12" s="35"/>
      <c r="CT12" s="4">
        <f t="shared" si="4"/>
        <v>0.3333333333333333</v>
      </c>
      <c r="CU12" s="4">
        <f t="shared" si="4"/>
        <v>0.4</v>
      </c>
      <c r="CV12" s="4">
        <f t="shared" si="4"/>
        <v>0.2</v>
      </c>
      <c r="CW12" s="4">
        <f t="shared" si="4"/>
        <v>0.6</v>
      </c>
      <c r="CX12" s="4">
        <f t="shared" si="4"/>
        <v>0.75</v>
      </c>
      <c r="CY12" s="4">
        <f t="shared" si="4"/>
        <v>0.5555555555555556</v>
      </c>
      <c r="CZ12" s="4">
        <f t="shared" si="4"/>
        <v>0.8</v>
      </c>
      <c r="DA12" s="4">
        <f t="shared" si="4"/>
        <v>0.5555555555555556</v>
      </c>
      <c r="DB12" s="4">
        <f t="shared" si="4"/>
        <v>0.5</v>
      </c>
      <c r="DC12" s="4">
        <f t="shared" si="4"/>
        <v>0.2857142857142857</v>
      </c>
      <c r="DD12" s="4">
        <f t="shared" si="5"/>
        <v>0.3076923076923077</v>
      </c>
      <c r="DE12" s="4">
        <f t="shared" si="5"/>
        <v>0.8</v>
      </c>
      <c r="DF12" s="4">
        <f t="shared" si="5"/>
        <v>0.6</v>
      </c>
      <c r="DG12" s="4">
        <f t="shared" si="5"/>
        <v>0.5555555555555556</v>
      </c>
      <c r="DH12" s="4">
        <f t="shared" si="5"/>
        <v>1</v>
      </c>
      <c r="DI12" s="4">
        <f t="shared" si="5"/>
        <v>0.6666666666666666</v>
      </c>
      <c r="DJ12" s="4">
        <f t="shared" si="5"/>
        <v>0.6666666666666666</v>
      </c>
      <c r="DK12" s="4">
        <f t="shared" si="5"/>
        <v>0.6</v>
      </c>
      <c r="DL12" s="4">
        <f t="shared" si="5"/>
        <v>1</v>
      </c>
      <c r="DM12" s="4">
        <f t="shared" si="5"/>
        <v>0.8</v>
      </c>
      <c r="DN12" s="4">
        <f t="shared" si="6"/>
        <v>0.6</v>
      </c>
      <c r="DO12" s="4">
        <f t="shared" si="6"/>
        <v>0.3333333333333333</v>
      </c>
      <c r="DP12" s="4">
        <f t="shared" si="6"/>
        <v>0.5</v>
      </c>
      <c r="DQ12" s="4">
        <f t="shared" si="6"/>
        <v>0.6</v>
      </c>
      <c r="DR12" s="4">
        <f t="shared" si="6"/>
        <v>0.7</v>
      </c>
      <c r="DS12" s="4">
        <f t="shared" si="6"/>
        <v>0.7</v>
      </c>
      <c r="DT12" s="4">
        <f t="shared" si="6"/>
        <v>0.2222222222222222</v>
      </c>
      <c r="DU12" s="4">
        <f t="shared" si="6"/>
        <v>1</v>
      </c>
      <c r="DV12" s="4">
        <f t="shared" si="6"/>
        <v>0.75</v>
      </c>
      <c r="DW12" s="4">
        <f t="shared" si="6"/>
        <v>0.75</v>
      </c>
      <c r="DX12" s="4">
        <f t="shared" si="7"/>
        <v>0.6666666666666666</v>
      </c>
      <c r="DY12" s="4">
        <f t="shared" si="7"/>
        <v>0.125</v>
      </c>
      <c r="DZ12" s="4">
        <f t="shared" si="7"/>
        <v>0.5555555555555556</v>
      </c>
      <c r="EA12" s="4">
        <f t="shared" si="7"/>
        <v>0.6</v>
      </c>
      <c r="EB12" s="4">
        <f t="shared" si="7"/>
        <v>0.7</v>
      </c>
      <c r="EC12" s="4">
        <f t="shared" si="7"/>
        <v>0.36363636363636365</v>
      </c>
      <c r="ED12" s="4">
        <f t="shared" si="7"/>
        <v>0.21428571428571427</v>
      </c>
      <c r="EE12" s="4">
        <f t="shared" si="7"/>
        <v>0.15384615384615385</v>
      </c>
      <c r="EF12" s="4">
        <f t="shared" si="7"/>
        <v>0.2222222222222222</v>
      </c>
      <c r="EG12" s="4">
        <f t="shared" si="7"/>
        <v>0.8571428571428571</v>
      </c>
      <c r="EH12" s="4">
        <f t="shared" si="8"/>
        <v>0.35714285714285715</v>
      </c>
      <c r="EI12" s="4">
        <f t="shared" si="8"/>
        <v>0.6666666666666666</v>
      </c>
      <c r="EJ12" s="4">
        <f t="shared" si="8"/>
        <v>0.8</v>
      </c>
      <c r="EK12" s="4">
        <f t="shared" si="8"/>
        <v>0.7272727272727273</v>
      </c>
      <c r="EL12" s="4">
        <f t="shared" si="8"/>
        <v>0</v>
      </c>
      <c r="EM12" s="4">
        <f t="shared" si="8"/>
        <v>0</v>
      </c>
      <c r="EN12" s="4">
        <f t="shared" si="8"/>
        <v>0</v>
      </c>
      <c r="EO12" s="4">
        <f t="shared" si="8"/>
        <v>0</v>
      </c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</row>
    <row r="13" spans="1:172" ht="12.75">
      <c r="A13" t="s">
        <v>65</v>
      </c>
      <c r="B13" s="9">
        <v>173189</v>
      </c>
      <c r="F13" s="38">
        <v>8</v>
      </c>
      <c r="G13">
        <v>8</v>
      </c>
      <c r="H13">
        <v>8</v>
      </c>
      <c r="I13">
        <v>10</v>
      </c>
      <c r="J13">
        <v>9</v>
      </c>
      <c r="K13" s="38"/>
      <c r="L13"/>
      <c r="M13"/>
      <c r="N13"/>
      <c r="O13"/>
      <c r="T13">
        <v>2</v>
      </c>
      <c r="U13">
        <v>3</v>
      </c>
      <c r="V13">
        <v>3</v>
      </c>
      <c r="W13">
        <v>4</v>
      </c>
      <c r="X13" s="42">
        <v>3</v>
      </c>
      <c r="Y13">
        <v>1</v>
      </c>
      <c r="Z13" s="12">
        <v>4</v>
      </c>
      <c r="AA13" s="12">
        <v>9</v>
      </c>
      <c r="AB13" s="12">
        <v>1</v>
      </c>
      <c r="AC13" s="23">
        <v>9</v>
      </c>
      <c r="AD13" s="38">
        <v>1</v>
      </c>
      <c r="AE13" s="23">
        <v>4</v>
      </c>
      <c r="AF13" s="23">
        <v>1</v>
      </c>
      <c r="AG13" s="23">
        <v>1</v>
      </c>
      <c r="AP13" s="12">
        <v>5</v>
      </c>
      <c r="AQ13" s="12">
        <v>13</v>
      </c>
      <c r="AR13" s="12">
        <v>9</v>
      </c>
      <c r="AT13" s="47">
        <v>4</v>
      </c>
      <c r="AU13" s="12">
        <v>2</v>
      </c>
      <c r="AV13" s="12">
        <v>1</v>
      </c>
      <c r="AW13" s="12">
        <v>1</v>
      </c>
      <c r="AX13" s="12">
        <v>1</v>
      </c>
      <c r="CK13" s="6">
        <f t="shared" si="0"/>
        <v>27</v>
      </c>
      <c r="CL13" s="22">
        <f t="shared" si="1"/>
        <v>0.5625</v>
      </c>
      <c r="CM13" s="13"/>
      <c r="CN13" s="4">
        <f>SUM(CT13:FP13)</f>
        <v>16.304906204906207</v>
      </c>
      <c r="CO13" s="8"/>
      <c r="CP13" s="4">
        <f t="shared" si="2"/>
        <v>16.304906204906207</v>
      </c>
      <c r="CQ13" s="4">
        <f t="shared" si="3"/>
        <v>0.6038854149965261</v>
      </c>
      <c r="CT13" s="4">
        <f t="shared" si="4"/>
        <v>0</v>
      </c>
      <c r="CU13" s="4">
        <f t="shared" si="4"/>
        <v>0</v>
      </c>
      <c r="CV13" s="4">
        <f t="shared" si="4"/>
        <v>0</v>
      </c>
      <c r="CW13" s="4">
        <f t="shared" si="4"/>
        <v>0.8</v>
      </c>
      <c r="CX13" s="4">
        <f t="shared" si="4"/>
        <v>0.6666666666666666</v>
      </c>
      <c r="CY13" s="4">
        <f t="shared" si="4"/>
        <v>0.8888888888888888</v>
      </c>
      <c r="CZ13" s="4">
        <f t="shared" si="4"/>
        <v>1</v>
      </c>
      <c r="DA13" s="4">
        <f t="shared" si="4"/>
        <v>1</v>
      </c>
      <c r="DB13" s="4">
        <f t="shared" si="4"/>
        <v>0</v>
      </c>
      <c r="DC13" s="4">
        <f t="shared" si="4"/>
        <v>0</v>
      </c>
      <c r="DD13" s="4">
        <f t="shared" si="5"/>
        <v>0</v>
      </c>
      <c r="DE13" s="4">
        <f t="shared" si="5"/>
        <v>0</v>
      </c>
      <c r="DF13" s="4">
        <f t="shared" si="5"/>
        <v>0</v>
      </c>
      <c r="DG13" s="4">
        <f t="shared" si="5"/>
        <v>0</v>
      </c>
      <c r="DH13" s="4">
        <f t="shared" si="5"/>
        <v>0</v>
      </c>
      <c r="DI13" s="4">
        <f t="shared" si="5"/>
        <v>0</v>
      </c>
      <c r="DJ13" s="4">
        <f t="shared" si="5"/>
        <v>0</v>
      </c>
      <c r="DK13" s="4">
        <f t="shared" si="5"/>
        <v>0.4</v>
      </c>
      <c r="DL13" s="4">
        <f t="shared" si="5"/>
        <v>0.6</v>
      </c>
      <c r="DM13" s="4">
        <f t="shared" si="5"/>
        <v>0.6</v>
      </c>
      <c r="DN13" s="4">
        <f t="shared" si="6"/>
        <v>0.8</v>
      </c>
      <c r="DO13" s="4">
        <f t="shared" si="6"/>
        <v>1</v>
      </c>
      <c r="DP13" s="4">
        <f t="shared" si="6"/>
        <v>0.16666666666666666</v>
      </c>
      <c r="DQ13" s="4">
        <f t="shared" si="6"/>
        <v>0.4</v>
      </c>
      <c r="DR13" s="4">
        <f t="shared" si="6"/>
        <v>0.9</v>
      </c>
      <c r="DS13" s="4">
        <f t="shared" si="6"/>
        <v>0.1</v>
      </c>
      <c r="DT13" s="4">
        <f t="shared" si="6"/>
        <v>1</v>
      </c>
      <c r="DU13" s="4">
        <f t="shared" si="6"/>
        <v>0.5</v>
      </c>
      <c r="DV13" s="4">
        <f t="shared" si="6"/>
        <v>1</v>
      </c>
      <c r="DW13" s="4">
        <f t="shared" si="6"/>
        <v>0.25</v>
      </c>
      <c r="DX13" s="4">
        <f t="shared" si="7"/>
        <v>0.3333333333333333</v>
      </c>
      <c r="DY13" s="4">
        <f t="shared" si="7"/>
        <v>0</v>
      </c>
      <c r="DZ13" s="4">
        <f t="shared" si="7"/>
        <v>0</v>
      </c>
      <c r="EA13" s="4">
        <f t="shared" si="7"/>
        <v>0</v>
      </c>
      <c r="EB13" s="4">
        <f t="shared" si="7"/>
        <v>0</v>
      </c>
      <c r="EC13" s="4">
        <f t="shared" si="7"/>
        <v>0</v>
      </c>
      <c r="ED13" s="4">
        <f t="shared" si="7"/>
        <v>0</v>
      </c>
      <c r="EE13" s="4">
        <f t="shared" si="7"/>
        <v>0</v>
      </c>
      <c r="EF13" s="4">
        <f t="shared" si="7"/>
        <v>0</v>
      </c>
      <c r="EG13" s="4">
        <f t="shared" si="7"/>
        <v>0.35714285714285715</v>
      </c>
      <c r="EH13" s="4">
        <f t="shared" si="8"/>
        <v>0.9285714285714286</v>
      </c>
      <c r="EI13" s="4">
        <f t="shared" si="8"/>
        <v>0.75</v>
      </c>
      <c r="EJ13" s="4">
        <f t="shared" si="8"/>
        <v>0</v>
      </c>
      <c r="EK13" s="4">
        <f t="shared" si="8"/>
        <v>0.36363636363636365</v>
      </c>
      <c r="EL13" s="4">
        <f t="shared" si="8"/>
        <v>0.6666666666666666</v>
      </c>
      <c r="EM13" s="4">
        <f t="shared" si="8"/>
        <v>0.25</v>
      </c>
      <c r="EN13" s="4">
        <f t="shared" si="8"/>
        <v>0.25</v>
      </c>
      <c r="EO13" s="4">
        <f t="shared" si="8"/>
        <v>0.3333333333333333</v>
      </c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</row>
    <row r="14" spans="1:172" ht="12.75">
      <c r="A14" t="s">
        <v>37</v>
      </c>
      <c r="B14" s="9">
        <v>62042</v>
      </c>
      <c r="C14" s="39">
        <v>6</v>
      </c>
      <c r="D14" s="10">
        <v>5</v>
      </c>
      <c r="E14" s="3">
        <v>5</v>
      </c>
      <c r="F14" s="39">
        <v>5</v>
      </c>
      <c r="G14" s="10">
        <v>3</v>
      </c>
      <c r="H14" s="10">
        <v>9</v>
      </c>
      <c r="I14" s="10">
        <v>6</v>
      </c>
      <c r="J14" s="10">
        <v>7</v>
      </c>
      <c r="K14" s="39">
        <v>9</v>
      </c>
      <c r="L14" s="10">
        <v>8</v>
      </c>
      <c r="M14" s="10">
        <v>5</v>
      </c>
      <c r="N14" s="10"/>
      <c r="O14" s="10"/>
      <c r="P14" s="40"/>
      <c r="Q14" s="1"/>
      <c r="R14" s="1"/>
      <c r="S14" s="40"/>
      <c r="T14" s="1"/>
      <c r="U14" s="1"/>
      <c r="V14" s="3"/>
      <c r="W14" s="3"/>
      <c r="Y14" s="3">
        <v>7</v>
      </c>
      <c r="Z14" s="13">
        <v>10</v>
      </c>
      <c r="AA14" s="13">
        <v>8</v>
      </c>
      <c r="AB14" s="13">
        <v>8</v>
      </c>
      <c r="AC14" s="23">
        <v>6</v>
      </c>
      <c r="AE14" s="3"/>
      <c r="AF14" s="13"/>
      <c r="AG14" s="3"/>
      <c r="AH14" s="42">
        <v>4</v>
      </c>
      <c r="AI14" s="13">
        <v>7</v>
      </c>
      <c r="AJ14" s="13">
        <v>7</v>
      </c>
      <c r="AK14" s="23">
        <v>6</v>
      </c>
      <c r="AM14" s="13">
        <v>13</v>
      </c>
      <c r="AN14" s="13">
        <v>12</v>
      </c>
      <c r="AO14" s="47">
        <v>9</v>
      </c>
      <c r="AP14" s="13">
        <v>6</v>
      </c>
      <c r="AQ14" s="13">
        <v>3</v>
      </c>
      <c r="AR14" s="13">
        <v>6</v>
      </c>
      <c r="AS14" s="13">
        <v>4</v>
      </c>
      <c r="AT14" s="47">
        <v>6</v>
      </c>
      <c r="AU14" s="13"/>
      <c r="AV14" s="13"/>
      <c r="AW14" s="13"/>
      <c r="AX14" s="13"/>
      <c r="AY14" s="6"/>
      <c r="AZ14" s="4"/>
      <c r="BA14" s="6"/>
      <c r="BB14" s="4"/>
      <c r="BC14" s="6"/>
      <c r="BD14" s="4"/>
      <c r="BE14" s="6"/>
      <c r="BF14" s="4"/>
      <c r="BG14" s="6"/>
      <c r="BH14" s="4"/>
      <c r="BI14" s="6"/>
      <c r="BJ14" s="4"/>
      <c r="BK14" s="6"/>
      <c r="BL14" s="4"/>
      <c r="BM14" s="6"/>
      <c r="BN14" s="4"/>
      <c r="BO14" s="6"/>
      <c r="BP14" s="4"/>
      <c r="BQ14" s="6"/>
      <c r="BR14" s="4"/>
      <c r="BS14" s="6"/>
      <c r="BT14" s="4"/>
      <c r="BU14" s="6"/>
      <c r="BV14" s="4"/>
      <c r="BW14" s="6"/>
      <c r="BX14" s="4"/>
      <c r="BY14" s="6"/>
      <c r="BZ14" s="4"/>
      <c r="CA14" s="6"/>
      <c r="CB14" s="4"/>
      <c r="CC14" s="6"/>
      <c r="CD14" s="4"/>
      <c r="CE14" s="6"/>
      <c r="CF14" s="4"/>
      <c r="CG14" s="6"/>
      <c r="CH14" s="4"/>
      <c r="CI14" s="6"/>
      <c r="CJ14" s="4"/>
      <c r="CK14" s="6">
        <f t="shared" si="0"/>
        <v>28</v>
      </c>
      <c r="CL14" s="22">
        <f t="shared" si="1"/>
        <v>0.5833333333333334</v>
      </c>
      <c r="CM14" s="13">
        <f>(CK14-($CM$1*0.4))/3.5</f>
        <v>2.5142857142857133</v>
      </c>
      <c r="CN14" s="4">
        <f>SUM(CT14:FP14)</f>
        <v>19.784892884892884</v>
      </c>
      <c r="CO14" s="8">
        <f>LARGE(CT14:FP14,1)+LARGE(CT14:FP14,2)+LARGE(CT14:FP14,3)</f>
        <v>3.166666666666667</v>
      </c>
      <c r="CP14" s="4">
        <f t="shared" si="2"/>
        <v>16.618226218226216</v>
      </c>
      <c r="CQ14" s="4">
        <f t="shared" si="3"/>
        <v>0.6520604457824187</v>
      </c>
      <c r="CR14" s="4"/>
      <c r="CS14" s="35"/>
      <c r="CT14" s="4">
        <f t="shared" si="4"/>
        <v>1</v>
      </c>
      <c r="CU14" s="4">
        <f t="shared" si="4"/>
        <v>1</v>
      </c>
      <c r="CV14" s="4">
        <f t="shared" si="4"/>
        <v>1</v>
      </c>
      <c r="CW14" s="4">
        <f t="shared" si="4"/>
        <v>0.5</v>
      </c>
      <c r="CX14" s="4">
        <f t="shared" si="4"/>
        <v>0.25</v>
      </c>
      <c r="CY14" s="4">
        <f t="shared" si="4"/>
        <v>1</v>
      </c>
      <c r="CZ14" s="4">
        <f t="shared" si="4"/>
        <v>0.6</v>
      </c>
      <c r="DA14" s="4">
        <f t="shared" si="4"/>
        <v>0.7777777777777778</v>
      </c>
      <c r="DB14" s="4">
        <f t="shared" si="4"/>
        <v>0.75</v>
      </c>
      <c r="DC14" s="4">
        <f t="shared" si="4"/>
        <v>0.5714285714285714</v>
      </c>
      <c r="DD14" s="4">
        <f t="shared" si="5"/>
        <v>0.38461538461538464</v>
      </c>
      <c r="DE14" s="4">
        <f t="shared" si="5"/>
        <v>0</v>
      </c>
      <c r="DF14" s="4">
        <f t="shared" si="5"/>
        <v>0</v>
      </c>
      <c r="DG14" s="4">
        <f t="shared" si="5"/>
        <v>0</v>
      </c>
      <c r="DH14" s="4">
        <f t="shared" si="5"/>
        <v>0</v>
      </c>
      <c r="DI14" s="4">
        <f t="shared" si="5"/>
        <v>0</v>
      </c>
      <c r="DJ14" s="4">
        <f t="shared" si="5"/>
        <v>0</v>
      </c>
      <c r="DK14" s="4">
        <f t="shared" si="5"/>
        <v>0</v>
      </c>
      <c r="DL14" s="4">
        <f t="shared" si="5"/>
        <v>0</v>
      </c>
      <c r="DM14" s="4">
        <f t="shared" si="5"/>
        <v>0</v>
      </c>
      <c r="DN14" s="4">
        <f t="shared" si="6"/>
        <v>0</v>
      </c>
      <c r="DO14" s="4">
        <f t="shared" si="6"/>
        <v>0</v>
      </c>
      <c r="DP14" s="4">
        <f t="shared" si="6"/>
        <v>1.1666666666666667</v>
      </c>
      <c r="DQ14" s="4">
        <f t="shared" si="6"/>
        <v>1</v>
      </c>
      <c r="DR14" s="4">
        <f t="shared" si="6"/>
        <v>0.8</v>
      </c>
      <c r="DS14" s="4">
        <f t="shared" si="6"/>
        <v>0.8</v>
      </c>
      <c r="DT14" s="4">
        <f t="shared" si="6"/>
        <v>0.6666666666666666</v>
      </c>
      <c r="DU14" s="4">
        <f t="shared" si="6"/>
        <v>0</v>
      </c>
      <c r="DV14" s="4">
        <f t="shared" si="6"/>
        <v>0</v>
      </c>
      <c r="DW14" s="4">
        <f t="shared" si="6"/>
        <v>0</v>
      </c>
      <c r="DX14" s="4">
        <f t="shared" si="7"/>
        <v>0</v>
      </c>
      <c r="DY14" s="4">
        <f t="shared" si="7"/>
        <v>0.5</v>
      </c>
      <c r="DZ14" s="4">
        <f t="shared" si="7"/>
        <v>0.7777777777777778</v>
      </c>
      <c r="EA14" s="4">
        <f t="shared" si="7"/>
        <v>0.7</v>
      </c>
      <c r="EB14" s="4">
        <f t="shared" si="7"/>
        <v>0.6</v>
      </c>
      <c r="EC14" s="4">
        <f t="shared" si="7"/>
        <v>0</v>
      </c>
      <c r="ED14" s="4">
        <f t="shared" si="7"/>
        <v>0.9285714285714286</v>
      </c>
      <c r="EE14" s="4">
        <f t="shared" si="7"/>
        <v>0.9230769230769231</v>
      </c>
      <c r="EF14" s="4">
        <f t="shared" si="7"/>
        <v>1</v>
      </c>
      <c r="EG14" s="4">
        <f t="shared" si="7"/>
        <v>0.42857142857142855</v>
      </c>
      <c r="EH14" s="4">
        <f t="shared" si="8"/>
        <v>0.21428571428571427</v>
      </c>
      <c r="EI14" s="4">
        <f t="shared" si="8"/>
        <v>0.5</v>
      </c>
      <c r="EJ14" s="4">
        <f t="shared" si="8"/>
        <v>0.4</v>
      </c>
      <c r="EK14" s="4">
        <f t="shared" si="8"/>
        <v>0.5454545454545454</v>
      </c>
      <c r="EL14" s="4">
        <f t="shared" si="8"/>
        <v>0</v>
      </c>
      <c r="EM14" s="4">
        <f t="shared" si="8"/>
        <v>0</v>
      </c>
      <c r="EN14" s="4">
        <f t="shared" si="8"/>
        <v>0</v>
      </c>
      <c r="EO14" s="4">
        <f t="shared" si="8"/>
        <v>0</v>
      </c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</row>
    <row r="15" spans="1:172" ht="12.75">
      <c r="A15" t="s">
        <v>23</v>
      </c>
      <c r="B15" s="9">
        <v>131414</v>
      </c>
      <c r="D15" s="3"/>
      <c r="E15" s="3"/>
      <c r="F15" s="39"/>
      <c r="G15" s="10">
        <v>14</v>
      </c>
      <c r="H15" s="10"/>
      <c r="I15" s="10"/>
      <c r="J15" s="10"/>
      <c r="K15" s="39">
        <v>8</v>
      </c>
      <c r="L15" s="10">
        <v>11</v>
      </c>
      <c r="M15" s="10">
        <v>7</v>
      </c>
      <c r="N15" s="10">
        <v>4</v>
      </c>
      <c r="O15" s="10"/>
      <c r="P15" s="38">
        <v>8</v>
      </c>
      <c r="Q15" s="3">
        <v>7</v>
      </c>
      <c r="R15" s="3"/>
      <c r="S15" s="38">
        <v>3</v>
      </c>
      <c r="T15" s="1">
        <v>5</v>
      </c>
      <c r="U15" s="1">
        <v>4</v>
      </c>
      <c r="V15" s="1">
        <v>5</v>
      </c>
      <c r="W15" s="1">
        <v>5</v>
      </c>
      <c r="Y15" s="3"/>
      <c r="Z15" s="13">
        <v>7</v>
      </c>
      <c r="AA15" s="13">
        <v>10</v>
      </c>
      <c r="AB15" s="13">
        <v>6</v>
      </c>
      <c r="AC15" s="23">
        <v>7</v>
      </c>
      <c r="AE15" s="3"/>
      <c r="AF15" s="13"/>
      <c r="AG15" s="3"/>
      <c r="AK15" s="1"/>
      <c r="AL15" s="42">
        <v>9</v>
      </c>
      <c r="AM15" s="23">
        <v>14</v>
      </c>
      <c r="AN15" s="13">
        <v>8</v>
      </c>
      <c r="AO15" s="47">
        <v>8</v>
      </c>
      <c r="AP15" s="13">
        <v>7</v>
      </c>
      <c r="AQ15" s="13">
        <v>4</v>
      </c>
      <c r="AR15" s="13">
        <v>7</v>
      </c>
      <c r="AS15" s="13">
        <v>9</v>
      </c>
      <c r="AT15" s="47">
        <v>9</v>
      </c>
      <c r="AU15" s="13"/>
      <c r="AV15" s="13"/>
      <c r="AW15" s="13"/>
      <c r="AX15" s="13"/>
      <c r="AY15" s="6"/>
      <c r="AZ15" s="4"/>
      <c r="BA15" s="6"/>
      <c r="BB15" s="4"/>
      <c r="BC15" s="6"/>
      <c r="BD15" s="4"/>
      <c r="BE15" s="6"/>
      <c r="BF15" s="4"/>
      <c r="BG15" s="6"/>
      <c r="BH15" s="4"/>
      <c r="BI15" s="6"/>
      <c r="BJ15" s="4"/>
      <c r="BK15" s="6"/>
      <c r="BL15" s="4"/>
      <c r="BM15" s="6"/>
      <c r="BN15" s="4"/>
      <c r="BO15" s="6"/>
      <c r="BP15" s="4"/>
      <c r="BQ15" s="6"/>
      <c r="BR15" s="4"/>
      <c r="BS15" s="6"/>
      <c r="BT15" s="4"/>
      <c r="BU15" s="6"/>
      <c r="BV15" s="4"/>
      <c r="BW15" s="6"/>
      <c r="BX15" s="4"/>
      <c r="BY15" s="6"/>
      <c r="BZ15" s="4"/>
      <c r="CA15" s="6"/>
      <c r="CB15" s="4"/>
      <c r="CC15" s="6"/>
      <c r="CD15" s="4"/>
      <c r="CE15" s="6"/>
      <c r="CF15" s="4"/>
      <c r="CG15" s="6"/>
      <c r="CH15" s="4"/>
      <c r="CI15" s="6"/>
      <c r="CJ15" s="4"/>
      <c r="CK15" s="6">
        <f t="shared" si="0"/>
        <v>25</v>
      </c>
      <c r="CL15" s="22">
        <f t="shared" si="1"/>
        <v>0.5208333333333334</v>
      </c>
      <c r="CM15" s="13">
        <f>(CK15-($CM$1*0.4))/3.5</f>
        <v>1.6571428571428564</v>
      </c>
      <c r="CN15" s="4">
        <f>SUM(CT15:FP15)</f>
        <v>19.511638361638354</v>
      </c>
      <c r="CO15" s="8">
        <f>LARGE(CT15:FP15,1)+LARGE(CT15:FP15,2)</f>
        <v>2.166666666666667</v>
      </c>
      <c r="CP15" s="4">
        <f t="shared" si="2"/>
        <v>17.344971694971687</v>
      </c>
      <c r="CQ15" s="4">
        <f t="shared" si="3"/>
        <v>0.743052642991443</v>
      </c>
      <c r="CR15" s="4"/>
      <c r="CS15" s="35"/>
      <c r="CT15" s="4">
        <f t="shared" si="4"/>
        <v>0</v>
      </c>
      <c r="CU15" s="4">
        <f t="shared" si="4"/>
        <v>0</v>
      </c>
      <c r="CV15" s="4">
        <f t="shared" si="4"/>
        <v>0</v>
      </c>
      <c r="CW15" s="4">
        <f t="shared" si="4"/>
        <v>0</v>
      </c>
      <c r="CX15" s="4">
        <f t="shared" si="4"/>
        <v>1.1666666666666667</v>
      </c>
      <c r="CY15" s="4">
        <f t="shared" si="4"/>
        <v>0</v>
      </c>
      <c r="CZ15" s="4">
        <f t="shared" si="4"/>
        <v>0</v>
      </c>
      <c r="DA15" s="4">
        <f t="shared" si="4"/>
        <v>0</v>
      </c>
      <c r="DB15" s="4">
        <f t="shared" si="4"/>
        <v>0.6666666666666666</v>
      </c>
      <c r="DC15" s="4">
        <f t="shared" si="4"/>
        <v>0.7857142857142857</v>
      </c>
      <c r="DD15" s="4">
        <f t="shared" si="5"/>
        <v>0.5384615384615384</v>
      </c>
      <c r="DE15" s="4">
        <f t="shared" si="5"/>
        <v>0.4</v>
      </c>
      <c r="DF15" s="4">
        <f t="shared" si="5"/>
        <v>0</v>
      </c>
      <c r="DG15" s="4">
        <f t="shared" si="5"/>
        <v>0.8888888888888888</v>
      </c>
      <c r="DH15" s="4">
        <f t="shared" si="5"/>
        <v>0.7777777777777778</v>
      </c>
      <c r="DI15" s="4">
        <f t="shared" si="5"/>
        <v>0</v>
      </c>
      <c r="DJ15" s="4">
        <f t="shared" si="5"/>
        <v>1</v>
      </c>
      <c r="DK15" s="4">
        <f t="shared" si="5"/>
        <v>1</v>
      </c>
      <c r="DL15" s="4">
        <f t="shared" si="5"/>
        <v>0.8</v>
      </c>
      <c r="DM15" s="4">
        <f t="shared" si="5"/>
        <v>1</v>
      </c>
      <c r="DN15" s="4">
        <f t="shared" si="6"/>
        <v>1</v>
      </c>
      <c r="DO15" s="4">
        <f t="shared" si="6"/>
        <v>0</v>
      </c>
      <c r="DP15" s="4">
        <f t="shared" si="6"/>
        <v>0</v>
      </c>
      <c r="DQ15" s="4">
        <f t="shared" si="6"/>
        <v>0.7</v>
      </c>
      <c r="DR15" s="4">
        <f t="shared" si="6"/>
        <v>1</v>
      </c>
      <c r="DS15" s="4">
        <f t="shared" si="6"/>
        <v>0.6</v>
      </c>
      <c r="DT15" s="4">
        <f t="shared" si="6"/>
        <v>0.7777777777777778</v>
      </c>
      <c r="DU15" s="4">
        <f t="shared" si="6"/>
        <v>0</v>
      </c>
      <c r="DV15" s="4">
        <f t="shared" si="6"/>
        <v>0</v>
      </c>
      <c r="DW15" s="4">
        <f t="shared" si="6"/>
        <v>0</v>
      </c>
      <c r="DX15" s="4">
        <f t="shared" si="7"/>
        <v>0</v>
      </c>
      <c r="DY15" s="4">
        <f t="shared" si="7"/>
        <v>0</v>
      </c>
      <c r="DZ15" s="4">
        <f t="shared" si="7"/>
        <v>0</v>
      </c>
      <c r="EA15" s="4">
        <f t="shared" si="7"/>
        <v>0</v>
      </c>
      <c r="EB15" s="4">
        <f t="shared" si="7"/>
        <v>0</v>
      </c>
      <c r="EC15" s="4">
        <f t="shared" si="7"/>
        <v>0.8181818181818182</v>
      </c>
      <c r="ED15" s="4">
        <f t="shared" si="7"/>
        <v>1</v>
      </c>
      <c r="EE15" s="4">
        <f t="shared" si="7"/>
        <v>0.6153846153846154</v>
      </c>
      <c r="EF15" s="4">
        <f t="shared" si="7"/>
        <v>0.8888888888888888</v>
      </c>
      <c r="EG15" s="4">
        <f t="shared" si="7"/>
        <v>0.5</v>
      </c>
      <c r="EH15" s="4">
        <f t="shared" si="8"/>
        <v>0.2857142857142857</v>
      </c>
      <c r="EI15" s="4">
        <f t="shared" si="8"/>
        <v>0.5833333333333334</v>
      </c>
      <c r="EJ15" s="4">
        <f t="shared" si="8"/>
        <v>0.9</v>
      </c>
      <c r="EK15" s="4">
        <f t="shared" si="8"/>
        <v>0.8181818181818182</v>
      </c>
      <c r="EL15" s="4">
        <f t="shared" si="8"/>
        <v>0</v>
      </c>
      <c r="EM15" s="4">
        <f t="shared" si="8"/>
        <v>0</v>
      </c>
      <c r="EN15" s="4">
        <f t="shared" si="8"/>
        <v>0</v>
      </c>
      <c r="EO15" s="4">
        <f t="shared" si="8"/>
        <v>0</v>
      </c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</row>
    <row r="17" ht="12.75">
      <c r="A17" s="7" t="s">
        <v>81</v>
      </c>
    </row>
    <row r="18" spans="1:172" ht="12.75">
      <c r="A18" t="s">
        <v>59</v>
      </c>
      <c r="D18" s="3"/>
      <c r="E18" s="3"/>
      <c r="F18" s="39"/>
      <c r="G18" s="10"/>
      <c r="H18" s="10"/>
      <c r="I18" s="10"/>
      <c r="J18" s="10"/>
      <c r="K18" s="39"/>
      <c r="L18" s="10"/>
      <c r="M18" s="10"/>
      <c r="N18" s="10"/>
      <c r="O18" s="10"/>
      <c r="P18" s="38">
        <v>1</v>
      </c>
      <c r="Q18" s="3">
        <v>3</v>
      </c>
      <c r="R18" s="3"/>
      <c r="T18" s="3">
        <v>1</v>
      </c>
      <c r="U18" s="1">
        <v>1</v>
      </c>
      <c r="V18" s="1">
        <v>1</v>
      </c>
      <c r="W18" s="1">
        <v>1</v>
      </c>
      <c r="Y18" s="3"/>
      <c r="Z18" s="13"/>
      <c r="AA18" s="13"/>
      <c r="AB18" s="13"/>
      <c r="AC18" s="3"/>
      <c r="AE18" s="3"/>
      <c r="AF18" s="13"/>
      <c r="AG18" s="3"/>
      <c r="AK18" s="3"/>
      <c r="AM18" s="13"/>
      <c r="AN18" s="13"/>
      <c r="AP18" s="13"/>
      <c r="AQ18" s="13"/>
      <c r="AR18" s="13"/>
      <c r="AS18" s="13"/>
      <c r="AU18" s="13"/>
      <c r="AV18" s="13"/>
      <c r="AW18" s="13"/>
      <c r="AX18" s="13"/>
      <c r="AY18" s="6"/>
      <c r="AZ18" s="4"/>
      <c r="BA18" s="6"/>
      <c r="BB18" s="4"/>
      <c r="BC18" s="6"/>
      <c r="BD18" s="4"/>
      <c r="BE18" s="6"/>
      <c r="BF18" s="4"/>
      <c r="BG18" s="6"/>
      <c r="BH18" s="4"/>
      <c r="BI18" s="6"/>
      <c r="BJ18" s="4"/>
      <c r="BK18" s="6"/>
      <c r="BL18" s="4"/>
      <c r="BM18" s="6"/>
      <c r="BN18" s="4"/>
      <c r="BO18" s="6"/>
      <c r="BP18" s="4"/>
      <c r="BQ18" s="6"/>
      <c r="BR18" s="4"/>
      <c r="BS18" s="10"/>
      <c r="BT18" s="4"/>
      <c r="BU18" s="10"/>
      <c r="BV18" s="4"/>
      <c r="BW18" s="10"/>
      <c r="BX18" s="4"/>
      <c r="BY18" s="10"/>
      <c r="BZ18" s="4"/>
      <c r="CA18" s="10"/>
      <c r="CB18" s="4"/>
      <c r="CC18" s="10"/>
      <c r="CD18" s="4"/>
      <c r="CE18" s="10"/>
      <c r="CF18" s="4"/>
      <c r="CG18" s="10"/>
      <c r="CH18" s="4"/>
      <c r="CI18" s="6"/>
      <c r="CJ18" s="4"/>
      <c r="CK18" s="6">
        <f>COUNT(C18:CI18)</f>
        <v>6</v>
      </c>
      <c r="CL18" s="22">
        <f>CK18/CM$1</f>
        <v>0.125</v>
      </c>
      <c r="CM18" s="13"/>
      <c r="CN18" s="4">
        <f>SUM(CT18:FP18)</f>
        <v>1.2444444444444442</v>
      </c>
      <c r="CO18" s="6"/>
      <c r="CP18" s="4">
        <f>CN18-CO18</f>
        <v>1.2444444444444442</v>
      </c>
      <c r="CQ18" s="4">
        <f>CP18/(CK18-CM18)</f>
        <v>0.20740740740740737</v>
      </c>
      <c r="CR18" s="4"/>
      <c r="CS18" s="35"/>
      <c r="CT18" s="4">
        <f>C18/C$8</f>
        <v>0</v>
      </c>
      <c r="CU18" s="4">
        <f>D18/D$8</f>
        <v>0</v>
      </c>
      <c r="CV18" s="4">
        <f>E18/E$8</f>
        <v>0</v>
      </c>
      <c r="CW18" s="4">
        <f>F18/F$8</f>
        <v>0</v>
      </c>
      <c r="CX18" s="4">
        <f>G18/G$8</f>
        <v>0</v>
      </c>
      <c r="CY18" s="4">
        <f>H18/H$8</f>
        <v>0</v>
      </c>
      <c r="CZ18" s="4">
        <f>I18/I$8</f>
        <v>0</v>
      </c>
      <c r="DA18" s="4">
        <f>J18/J$8</f>
        <v>0</v>
      </c>
      <c r="DB18" s="4">
        <f>K18/K$8</f>
        <v>0</v>
      </c>
      <c r="DC18" s="4">
        <f>L18/L$8</f>
        <v>0</v>
      </c>
      <c r="DD18" s="4">
        <f>M18/M$8</f>
        <v>0</v>
      </c>
      <c r="DE18" s="4">
        <f>N18/N$8</f>
        <v>0</v>
      </c>
      <c r="DF18" s="4">
        <f>O18/O$8</f>
        <v>0</v>
      </c>
      <c r="DG18" s="4">
        <f>P18/P$8</f>
        <v>0.1111111111111111</v>
      </c>
      <c r="DH18" s="4">
        <f>Q18/Q$8</f>
        <v>0.3333333333333333</v>
      </c>
      <c r="DI18" s="4">
        <f>R18/R$8</f>
        <v>0</v>
      </c>
      <c r="DJ18" s="4">
        <f>S18/S$8</f>
        <v>0</v>
      </c>
      <c r="DK18" s="4">
        <f>T18/T$8</f>
        <v>0.2</v>
      </c>
      <c r="DL18" s="4">
        <f>U18/U$8</f>
        <v>0.2</v>
      </c>
      <c r="DM18" s="4">
        <f>V18/V$8</f>
        <v>0.2</v>
      </c>
      <c r="DN18" s="4">
        <f>W18/W$8</f>
        <v>0.2</v>
      </c>
      <c r="DO18" s="4">
        <f>X18/X$8</f>
        <v>0</v>
      </c>
      <c r="DP18" s="4">
        <f>Y18/Y$8</f>
        <v>0</v>
      </c>
      <c r="DQ18" s="4">
        <f>Z18/Z$8</f>
        <v>0</v>
      </c>
      <c r="DR18" s="4">
        <f>AA18/AA$8</f>
        <v>0</v>
      </c>
      <c r="DS18" s="4">
        <f>AB18/AB$8</f>
        <v>0</v>
      </c>
      <c r="DT18" s="4">
        <f>AC18/AC$8</f>
        <v>0</v>
      </c>
      <c r="DU18" s="4">
        <f>AD18/AD$8</f>
        <v>0</v>
      </c>
      <c r="DV18" s="4">
        <f>AE18/AE$8</f>
        <v>0</v>
      </c>
      <c r="DW18" s="4">
        <f>AF18/AF$8</f>
        <v>0</v>
      </c>
      <c r="DX18" s="4">
        <f>AG18/AG$8</f>
        <v>0</v>
      </c>
      <c r="DY18" s="4">
        <f>AH18/AH$8</f>
        <v>0</v>
      </c>
      <c r="DZ18" s="4">
        <f>AI18/AI$8</f>
        <v>0</v>
      </c>
      <c r="EA18" s="4">
        <f>AJ18/AJ$8</f>
        <v>0</v>
      </c>
      <c r="EB18" s="4">
        <f>AK18/AK$8</f>
        <v>0</v>
      </c>
      <c r="EC18" s="4">
        <f>AL18/AL$8</f>
        <v>0</v>
      </c>
      <c r="ED18" s="4">
        <f>AM18/AM$8</f>
        <v>0</v>
      </c>
      <c r="EE18" s="4">
        <f>AN18/AN$8</f>
        <v>0</v>
      </c>
      <c r="EF18" s="4">
        <f>AO18/AO$8</f>
        <v>0</v>
      </c>
      <c r="EG18" s="4">
        <f>AP18/AP$8</f>
        <v>0</v>
      </c>
      <c r="EH18" s="4">
        <f>AQ18/AQ$8</f>
        <v>0</v>
      </c>
      <c r="EI18" s="4">
        <f>AR18/AR$8</f>
        <v>0</v>
      </c>
      <c r="EJ18" s="4">
        <f>AS18/AS$8</f>
        <v>0</v>
      </c>
      <c r="EK18" s="4">
        <f>AT18/AT$8</f>
        <v>0</v>
      </c>
      <c r="EL18" s="4">
        <f>AU18/AU$8</f>
        <v>0</v>
      </c>
      <c r="EM18" s="4">
        <f>AV18/AV$8</f>
        <v>0</v>
      </c>
      <c r="EN18" s="4">
        <f>AW18/AW$8</f>
        <v>0</v>
      </c>
      <c r="EO18" s="4">
        <f>AX18/AX$8</f>
        <v>0</v>
      </c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</row>
    <row r="19" spans="1:172" ht="12.75">
      <c r="A19" t="s">
        <v>28</v>
      </c>
      <c r="B19">
        <v>188713</v>
      </c>
      <c r="C19" s="39"/>
      <c r="D19" s="10"/>
      <c r="E19" s="3"/>
      <c r="F19" s="39"/>
      <c r="G19" s="10"/>
      <c r="H19" s="10"/>
      <c r="I19" s="10"/>
      <c r="J19" s="10"/>
      <c r="K19" s="39">
        <v>3</v>
      </c>
      <c r="L19" s="10">
        <v>1</v>
      </c>
      <c r="M19" s="10">
        <v>9</v>
      </c>
      <c r="N19" s="10">
        <v>1</v>
      </c>
      <c r="O19" s="10">
        <v>1</v>
      </c>
      <c r="Q19" s="3"/>
      <c r="R19" s="3"/>
      <c r="T19" s="3"/>
      <c r="U19" s="3"/>
      <c r="V19" s="3"/>
      <c r="W19" s="3"/>
      <c r="Y19" s="3"/>
      <c r="Z19" s="13"/>
      <c r="AA19" s="13"/>
      <c r="AB19" s="13"/>
      <c r="AC19" s="1"/>
      <c r="AE19" s="3"/>
      <c r="AF19" s="13"/>
      <c r="AG19" s="3"/>
      <c r="AK19" s="3"/>
      <c r="AM19" s="13"/>
      <c r="AN19" s="13"/>
      <c r="AP19" s="13"/>
      <c r="AQ19" s="13"/>
      <c r="AR19" s="13"/>
      <c r="AS19" s="13"/>
      <c r="AU19" s="13"/>
      <c r="AV19" s="13"/>
      <c r="AW19" s="13"/>
      <c r="AX19" s="13"/>
      <c r="AY19" s="3"/>
      <c r="AZ19" s="3"/>
      <c r="BA19" s="3"/>
      <c r="BB19" s="3"/>
      <c r="BC19" s="3"/>
      <c r="BD19" s="3"/>
      <c r="BE19" s="3"/>
      <c r="BF19" s="3"/>
      <c r="BG19" s="6"/>
      <c r="BH19" s="3"/>
      <c r="BI19" s="6"/>
      <c r="BJ19" s="3"/>
      <c r="BK19" s="6"/>
      <c r="BL19" s="3"/>
      <c r="BM19" s="6"/>
      <c r="BN19" s="3"/>
      <c r="BO19" s="6"/>
      <c r="BP19" s="3"/>
      <c r="BQ19" s="6"/>
      <c r="BR19" s="3"/>
      <c r="BS19" s="6"/>
      <c r="BT19" s="3"/>
      <c r="BU19" s="6"/>
      <c r="BV19" s="3"/>
      <c r="BW19" s="6"/>
      <c r="BX19" s="3"/>
      <c r="BY19" s="6"/>
      <c r="BZ19" s="3"/>
      <c r="CA19" s="6"/>
      <c r="CB19" s="3"/>
      <c r="CC19" s="6"/>
      <c r="CD19" s="3"/>
      <c r="CE19" s="6"/>
      <c r="CF19" s="3"/>
      <c r="CG19" s="6"/>
      <c r="CH19" s="3"/>
      <c r="CI19" s="6"/>
      <c r="CJ19" s="3"/>
      <c r="CK19" s="6">
        <f>COUNT(C19:CI19)</f>
        <v>5</v>
      </c>
      <c r="CL19" s="22">
        <f>CK19/CM$1</f>
        <v>0.10416666666666667</v>
      </c>
      <c r="CM19" s="13"/>
      <c r="CN19" s="4">
        <f>SUM(CT19:FP19)</f>
        <v>1.3137362637362637</v>
      </c>
      <c r="CO19" s="6"/>
      <c r="CP19" s="4">
        <f>CN19-CO19</f>
        <v>1.3137362637362637</v>
      </c>
      <c r="CQ19" s="4">
        <f>CP19/(CK19-CM19)</f>
        <v>0.26274725274725275</v>
      </c>
      <c r="CR19" s="3"/>
      <c r="CS19" s="35"/>
      <c r="CT19" s="4">
        <f>C19/C$8</f>
        <v>0</v>
      </c>
      <c r="CU19" s="4">
        <f>D19/D$8</f>
        <v>0</v>
      </c>
      <c r="CV19" s="4">
        <f>E19/E$8</f>
        <v>0</v>
      </c>
      <c r="CW19" s="4">
        <f>F19/F$8</f>
        <v>0</v>
      </c>
      <c r="CX19" s="4">
        <f>G19/G$8</f>
        <v>0</v>
      </c>
      <c r="CY19" s="4">
        <f>H19/H$8</f>
        <v>0</v>
      </c>
      <c r="CZ19" s="4">
        <f>I19/I$8</f>
        <v>0</v>
      </c>
      <c r="DA19" s="4">
        <f>J19/J$8</f>
        <v>0</v>
      </c>
      <c r="DB19" s="4">
        <f>K19/K$8</f>
        <v>0.25</v>
      </c>
      <c r="DC19" s="4">
        <f>L19/L$8</f>
        <v>0.07142857142857142</v>
      </c>
      <c r="DD19" s="4">
        <f>M19/M$8</f>
        <v>0.6923076923076923</v>
      </c>
      <c r="DE19" s="4">
        <f>N19/N$8</f>
        <v>0.1</v>
      </c>
      <c r="DF19" s="4">
        <f>O19/O$8</f>
        <v>0.2</v>
      </c>
      <c r="DG19" s="4">
        <f>P19/P$8</f>
        <v>0</v>
      </c>
      <c r="DH19" s="4">
        <f>Q19/Q$8</f>
        <v>0</v>
      </c>
      <c r="DI19" s="4">
        <f>R19/R$8</f>
        <v>0</v>
      </c>
      <c r="DJ19" s="4">
        <f>S19/S$8</f>
        <v>0</v>
      </c>
      <c r="DK19" s="4">
        <f>T19/T$8</f>
        <v>0</v>
      </c>
      <c r="DL19" s="4">
        <f>U19/U$8</f>
        <v>0</v>
      </c>
      <c r="DM19" s="4">
        <f>V19/V$8</f>
        <v>0</v>
      </c>
      <c r="DN19" s="4">
        <f>W19/W$8</f>
        <v>0</v>
      </c>
      <c r="DO19" s="4">
        <f>X19/X$8</f>
        <v>0</v>
      </c>
      <c r="DP19" s="4">
        <f>Y19/Y$8</f>
        <v>0</v>
      </c>
      <c r="DQ19" s="4">
        <f>Z19/Z$8</f>
        <v>0</v>
      </c>
      <c r="DR19" s="4">
        <f>AA19/AA$8</f>
        <v>0</v>
      </c>
      <c r="DS19" s="4">
        <f>AB19/AB$8</f>
        <v>0</v>
      </c>
      <c r="DT19" s="4">
        <f>AC19/AC$8</f>
        <v>0</v>
      </c>
      <c r="DU19" s="4">
        <f>AD19/AD$8</f>
        <v>0</v>
      </c>
      <c r="DV19" s="4">
        <f>AE19/AE$8</f>
        <v>0</v>
      </c>
      <c r="DW19" s="4">
        <f>AF19/AF$8</f>
        <v>0</v>
      </c>
      <c r="DX19" s="4">
        <f>AG19/AG$8</f>
        <v>0</v>
      </c>
      <c r="DY19" s="4">
        <f>AH19/AH$8</f>
        <v>0</v>
      </c>
      <c r="DZ19" s="4">
        <f>AI19/AI$8</f>
        <v>0</v>
      </c>
      <c r="EA19" s="4">
        <f>AJ19/AJ$8</f>
        <v>0</v>
      </c>
      <c r="EB19" s="4">
        <f>AK19/AK$8</f>
        <v>0</v>
      </c>
      <c r="EC19" s="4">
        <f>AL19/AL$8</f>
        <v>0</v>
      </c>
      <c r="ED19" s="4">
        <f>AM19/AM$8</f>
        <v>0</v>
      </c>
      <c r="EE19" s="4">
        <f>AN19/AN$8</f>
        <v>0</v>
      </c>
      <c r="EF19" s="4">
        <f>AO19/AO$8</f>
        <v>0</v>
      </c>
      <c r="EG19" s="4">
        <f>AP19/AP$8</f>
        <v>0</v>
      </c>
      <c r="EH19" s="4">
        <f>AQ19/AQ$8</f>
        <v>0</v>
      </c>
      <c r="EI19" s="4">
        <f>AR19/AR$8</f>
        <v>0</v>
      </c>
      <c r="EJ19" s="4">
        <f>AS19/AS$8</f>
        <v>0</v>
      </c>
      <c r="EK19" s="4">
        <f>AT19/AT$8</f>
        <v>0</v>
      </c>
      <c r="EL19" s="4">
        <f>AU19/AU$8</f>
        <v>0</v>
      </c>
      <c r="EM19" s="4">
        <f>AV19/AV$8</f>
        <v>0</v>
      </c>
      <c r="EN19" s="4">
        <f>AW19/AW$8</f>
        <v>0</v>
      </c>
      <c r="EO19" s="4">
        <f>AX19/AX$8</f>
        <v>0</v>
      </c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</row>
    <row r="20" spans="1:172" ht="12.75">
      <c r="A20" t="s">
        <v>2</v>
      </c>
      <c r="B20">
        <v>187848</v>
      </c>
      <c r="C20" s="39"/>
      <c r="D20" s="10"/>
      <c r="E20" s="10"/>
      <c r="F20" s="39"/>
      <c r="G20" s="10">
        <v>1</v>
      </c>
      <c r="H20" s="10">
        <v>1</v>
      </c>
      <c r="I20" s="10">
        <v>2</v>
      </c>
      <c r="J20" s="10">
        <v>1</v>
      </c>
      <c r="K20" s="39"/>
      <c r="L20" s="10"/>
      <c r="M20" s="10"/>
      <c r="N20" s="10"/>
      <c r="O20" s="10"/>
      <c r="P20" s="39"/>
      <c r="Q20" s="10"/>
      <c r="R20" s="10"/>
      <c r="S20" s="39"/>
      <c r="T20" s="10"/>
      <c r="U20" s="10"/>
      <c r="V20" s="3"/>
      <c r="W20" s="3"/>
      <c r="Y20" s="3"/>
      <c r="Z20" s="13"/>
      <c r="AA20" s="13"/>
      <c r="AB20" s="13"/>
      <c r="AC20" s="3"/>
      <c r="AE20" s="3">
        <v>1</v>
      </c>
      <c r="AF20" s="13">
        <v>2</v>
      </c>
      <c r="AG20" s="3"/>
      <c r="AK20" s="3"/>
      <c r="AL20" s="42">
        <v>6</v>
      </c>
      <c r="AM20" s="13">
        <v>6</v>
      </c>
      <c r="AN20" s="13"/>
      <c r="AO20" s="48"/>
      <c r="AP20" s="13"/>
      <c r="AQ20" s="13"/>
      <c r="AR20" s="13"/>
      <c r="AS20" s="13"/>
      <c r="AU20" s="13"/>
      <c r="AV20" s="13"/>
      <c r="AW20" s="13"/>
      <c r="AX20" s="13"/>
      <c r="AY20" s="6"/>
      <c r="AZ20" s="4"/>
      <c r="BA20" s="6"/>
      <c r="BB20" s="4"/>
      <c r="BC20" s="6"/>
      <c r="BD20" s="4"/>
      <c r="BE20" s="6"/>
      <c r="BF20" s="4"/>
      <c r="BG20" s="6"/>
      <c r="BH20" s="4"/>
      <c r="BI20" s="6"/>
      <c r="BJ20" s="4"/>
      <c r="BK20" s="6"/>
      <c r="BL20" s="4"/>
      <c r="BM20" s="6"/>
      <c r="BN20" s="4"/>
      <c r="BO20" s="6"/>
      <c r="BP20" s="4"/>
      <c r="BQ20" s="6"/>
      <c r="BR20" s="4"/>
      <c r="BS20" s="6"/>
      <c r="BT20" s="4"/>
      <c r="BU20" s="6"/>
      <c r="BV20" s="4"/>
      <c r="BW20" s="6"/>
      <c r="BX20" s="4"/>
      <c r="BY20" s="6"/>
      <c r="BZ20" s="4"/>
      <c r="CA20" s="6"/>
      <c r="CB20" s="4"/>
      <c r="CC20" s="6"/>
      <c r="CD20" s="4"/>
      <c r="CE20" s="6"/>
      <c r="CF20" s="4"/>
      <c r="CG20" s="6"/>
      <c r="CH20" s="4"/>
      <c r="CI20" s="6"/>
      <c r="CJ20" s="4"/>
      <c r="CK20" s="6">
        <f>COUNT(C20:CI20)</f>
        <v>8</v>
      </c>
      <c r="CL20" s="22">
        <f>CK20/CM$1</f>
        <v>0.16666666666666666</v>
      </c>
      <c r="CM20" s="13"/>
      <c r="CN20" s="4">
        <f>SUM(CT20:FP20)</f>
        <v>2.2295815295815293</v>
      </c>
      <c r="CO20" s="8"/>
      <c r="CP20" s="4">
        <f>CN20-CO20</f>
        <v>2.2295815295815293</v>
      </c>
      <c r="CQ20" s="4">
        <f>CP20/(CK20-CM20)</f>
        <v>0.27869769119769117</v>
      </c>
      <c r="CR20" s="4"/>
      <c r="CS20" s="35"/>
      <c r="CT20" s="4">
        <f>C20/C$8</f>
        <v>0</v>
      </c>
      <c r="CU20" s="4">
        <f>D20/D$8</f>
        <v>0</v>
      </c>
      <c r="CV20" s="4">
        <f>E20/E$8</f>
        <v>0</v>
      </c>
      <c r="CW20" s="4">
        <f>F20/F$8</f>
        <v>0</v>
      </c>
      <c r="CX20" s="4">
        <f>G20/G$8</f>
        <v>0.08333333333333333</v>
      </c>
      <c r="CY20" s="4">
        <f>H20/H$8</f>
        <v>0.1111111111111111</v>
      </c>
      <c r="CZ20" s="4">
        <f>I20/I$8</f>
        <v>0.2</v>
      </c>
      <c r="DA20" s="4">
        <f>J20/J$8</f>
        <v>0.1111111111111111</v>
      </c>
      <c r="DB20" s="4">
        <f>K20/K$8</f>
        <v>0</v>
      </c>
      <c r="DC20" s="4">
        <f>L20/L$8</f>
        <v>0</v>
      </c>
      <c r="DD20" s="4">
        <f>M20/M$8</f>
        <v>0</v>
      </c>
      <c r="DE20" s="4">
        <f>N20/N$8</f>
        <v>0</v>
      </c>
      <c r="DF20" s="4">
        <f>O20/O$8</f>
        <v>0</v>
      </c>
      <c r="DG20" s="4">
        <f>P20/P$8</f>
        <v>0</v>
      </c>
      <c r="DH20" s="4">
        <f>Q20/Q$8</f>
        <v>0</v>
      </c>
      <c r="DI20" s="4">
        <f>R20/R$8</f>
        <v>0</v>
      </c>
      <c r="DJ20" s="4">
        <f>S20/S$8</f>
        <v>0</v>
      </c>
      <c r="DK20" s="4">
        <f>T20/T$8</f>
        <v>0</v>
      </c>
      <c r="DL20" s="4">
        <f>U20/U$8</f>
        <v>0</v>
      </c>
      <c r="DM20" s="4">
        <f>V20/V$8</f>
        <v>0</v>
      </c>
      <c r="DN20" s="4">
        <f>W20/W$8</f>
        <v>0</v>
      </c>
      <c r="DO20" s="4">
        <f>X20/X$8</f>
        <v>0</v>
      </c>
      <c r="DP20" s="4">
        <f>Y20/Y$8</f>
        <v>0</v>
      </c>
      <c r="DQ20" s="4">
        <f>Z20/Z$8</f>
        <v>0</v>
      </c>
      <c r="DR20" s="4">
        <f>AA20/AA$8</f>
        <v>0</v>
      </c>
      <c r="DS20" s="4">
        <f>AB20/AB$8</f>
        <v>0</v>
      </c>
      <c r="DT20" s="4">
        <f>AC20/AC$8</f>
        <v>0</v>
      </c>
      <c r="DU20" s="4">
        <f>AD20/AD$8</f>
        <v>0</v>
      </c>
      <c r="DV20" s="4">
        <f>AE20/AE$8</f>
        <v>0.25</v>
      </c>
      <c r="DW20" s="4">
        <f>AF20/AF$8</f>
        <v>0.5</v>
      </c>
      <c r="DX20" s="4">
        <f>AG20/AG$8</f>
        <v>0</v>
      </c>
      <c r="DY20" s="4">
        <f>AH20/AH$8</f>
        <v>0</v>
      </c>
      <c r="DZ20" s="4">
        <f>AI20/AI$8</f>
        <v>0</v>
      </c>
      <c r="EA20" s="4">
        <f>AJ20/AJ$8</f>
        <v>0</v>
      </c>
      <c r="EB20" s="4">
        <f>AK20/AK$8</f>
        <v>0</v>
      </c>
      <c r="EC20" s="4">
        <f>AL20/AL$8</f>
        <v>0.5454545454545454</v>
      </c>
      <c r="ED20" s="4">
        <f>AM20/AM$8</f>
        <v>0.42857142857142855</v>
      </c>
      <c r="EE20" s="4">
        <f>AN20/AN$8</f>
        <v>0</v>
      </c>
      <c r="EF20" s="4">
        <f>AO20/AO$8</f>
        <v>0</v>
      </c>
      <c r="EG20" s="4">
        <f>AP20/AP$8</f>
        <v>0</v>
      </c>
      <c r="EH20" s="4">
        <f>AQ20/AQ$8</f>
        <v>0</v>
      </c>
      <c r="EI20" s="4">
        <f>AR20/AR$8</f>
        <v>0</v>
      </c>
      <c r="EJ20" s="4">
        <f>AS20/AS$8</f>
        <v>0</v>
      </c>
      <c r="EK20" s="4">
        <f>AT20/AT$8</f>
        <v>0</v>
      </c>
      <c r="EL20" s="4">
        <f>AU20/AU$8</f>
        <v>0</v>
      </c>
      <c r="EM20" s="4">
        <f>AV20/AV$8</f>
        <v>0</v>
      </c>
      <c r="EN20" s="4">
        <f>AW20/AW$8</f>
        <v>0</v>
      </c>
      <c r="EO20" s="4">
        <f>AX20/AX$8</f>
        <v>0</v>
      </c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</row>
    <row r="21" spans="1:172" ht="12.75">
      <c r="A21" t="s">
        <v>4</v>
      </c>
      <c r="B21">
        <v>121245</v>
      </c>
      <c r="C21" s="39"/>
      <c r="D21" s="10"/>
      <c r="E21" s="3"/>
      <c r="F21" s="39">
        <v>4</v>
      </c>
      <c r="G21" s="10">
        <v>5</v>
      </c>
      <c r="H21" s="10">
        <v>2</v>
      </c>
      <c r="I21" s="10">
        <v>3</v>
      </c>
      <c r="J21" s="10">
        <v>3</v>
      </c>
      <c r="K21" s="39"/>
      <c r="L21" s="10"/>
      <c r="M21" s="10"/>
      <c r="N21" s="10"/>
      <c r="O21" s="10"/>
      <c r="Q21" s="3"/>
      <c r="R21" s="3"/>
      <c r="T21" s="3"/>
      <c r="U21" s="3"/>
      <c r="V21" s="3"/>
      <c r="W21" s="3"/>
      <c r="Y21" s="3"/>
      <c r="Z21" s="13"/>
      <c r="AA21" s="13"/>
      <c r="AB21" s="13"/>
      <c r="AC21" s="3"/>
      <c r="AE21" s="3"/>
      <c r="AF21" s="13"/>
      <c r="AG21" s="3"/>
      <c r="AK21" s="3"/>
      <c r="AL21" s="42">
        <v>1</v>
      </c>
      <c r="AM21" s="13">
        <v>5</v>
      </c>
      <c r="AN21" s="13">
        <v>2</v>
      </c>
      <c r="AP21" s="13"/>
      <c r="AQ21" s="13"/>
      <c r="AR21" s="13"/>
      <c r="AS21" s="13"/>
      <c r="AU21" s="13"/>
      <c r="AV21" s="13"/>
      <c r="AW21" s="13"/>
      <c r="AX21" s="13"/>
      <c r="AY21" s="6"/>
      <c r="AZ21" s="4"/>
      <c r="BA21" s="6"/>
      <c r="BB21" s="4"/>
      <c r="BC21" s="6"/>
      <c r="BD21" s="4"/>
      <c r="BE21" s="6"/>
      <c r="BF21" s="4"/>
      <c r="BG21" s="10"/>
      <c r="BH21" s="4"/>
      <c r="BI21" s="10"/>
      <c r="BJ21" s="4"/>
      <c r="BK21" s="10"/>
      <c r="BL21" s="4"/>
      <c r="BM21" s="10"/>
      <c r="BN21" s="4"/>
      <c r="BO21" s="10"/>
      <c r="BP21" s="4"/>
      <c r="BQ21" s="10"/>
      <c r="BR21" s="4"/>
      <c r="BS21" s="10"/>
      <c r="BT21" s="4"/>
      <c r="BU21" s="6"/>
      <c r="BV21" s="4"/>
      <c r="BW21" s="6"/>
      <c r="BX21" s="4"/>
      <c r="BY21" s="6"/>
      <c r="BZ21" s="4"/>
      <c r="CA21" s="6"/>
      <c r="CB21" s="4"/>
      <c r="CC21" s="6"/>
      <c r="CD21" s="4"/>
      <c r="CE21" s="6"/>
      <c r="CF21" s="4"/>
      <c r="CG21" s="6"/>
      <c r="CH21" s="4"/>
      <c r="CI21" s="6"/>
      <c r="CJ21" s="4"/>
      <c r="CK21" s="6">
        <f>COUNT(C21:CI21)</f>
        <v>8</v>
      </c>
      <c r="CL21" s="22">
        <f>CK21/CM$1</f>
        <v>0.16666666666666666</v>
      </c>
      <c r="CM21" s="13"/>
      <c r="CN21" s="4">
        <f>SUM(CT21:FP21)</f>
        <v>2.274120324120324</v>
      </c>
      <c r="CO21" s="4"/>
      <c r="CP21" s="4">
        <f>CN21-CO21</f>
        <v>2.274120324120324</v>
      </c>
      <c r="CQ21" s="4">
        <f>CP21/(CK21-CM21)</f>
        <v>0.2842650405150405</v>
      </c>
      <c r="CR21" s="4"/>
      <c r="CS21" s="35"/>
      <c r="CT21" s="4">
        <f>C21/C$8</f>
        <v>0</v>
      </c>
      <c r="CU21" s="4">
        <f>D21/D$8</f>
        <v>0</v>
      </c>
      <c r="CV21" s="4">
        <f>E21/E$8</f>
        <v>0</v>
      </c>
      <c r="CW21" s="4">
        <f>F21/F$8</f>
        <v>0.4</v>
      </c>
      <c r="CX21" s="4">
        <f>G21/G$8</f>
        <v>0.4166666666666667</v>
      </c>
      <c r="CY21" s="4">
        <f>H21/H$8</f>
        <v>0.2222222222222222</v>
      </c>
      <c r="CZ21" s="4">
        <f>I21/I$8</f>
        <v>0.3</v>
      </c>
      <c r="DA21" s="4">
        <f>J21/J$8</f>
        <v>0.3333333333333333</v>
      </c>
      <c r="DB21" s="4">
        <f>K21/K$8</f>
        <v>0</v>
      </c>
      <c r="DC21" s="4">
        <f>L21/L$8</f>
        <v>0</v>
      </c>
      <c r="DD21" s="4">
        <f>M21/M$8</f>
        <v>0</v>
      </c>
      <c r="DE21" s="4">
        <f>N21/N$8</f>
        <v>0</v>
      </c>
      <c r="DF21" s="4">
        <f>O21/O$8</f>
        <v>0</v>
      </c>
      <c r="DG21" s="4">
        <f>P21/P$8</f>
        <v>0</v>
      </c>
      <c r="DH21" s="4">
        <f>Q21/Q$8</f>
        <v>0</v>
      </c>
      <c r="DI21" s="4">
        <f>R21/R$8</f>
        <v>0</v>
      </c>
      <c r="DJ21" s="4">
        <f>S21/S$8</f>
        <v>0</v>
      </c>
      <c r="DK21" s="4">
        <f>T21/T$8</f>
        <v>0</v>
      </c>
      <c r="DL21" s="4">
        <f>U21/U$8</f>
        <v>0</v>
      </c>
      <c r="DM21" s="4">
        <f>V21/V$8</f>
        <v>0</v>
      </c>
      <c r="DN21" s="4">
        <f>W21/W$8</f>
        <v>0</v>
      </c>
      <c r="DO21" s="4">
        <f>X21/X$8</f>
        <v>0</v>
      </c>
      <c r="DP21" s="4">
        <f>Y21/Y$8</f>
        <v>0</v>
      </c>
      <c r="DQ21" s="4">
        <f>Z21/Z$8</f>
        <v>0</v>
      </c>
      <c r="DR21" s="4">
        <f>AA21/AA$8</f>
        <v>0</v>
      </c>
      <c r="DS21" s="4">
        <f>AB21/AB$8</f>
        <v>0</v>
      </c>
      <c r="DT21" s="4">
        <f>AC21/AC$8</f>
        <v>0</v>
      </c>
      <c r="DU21" s="4">
        <f>AD21/AD$8</f>
        <v>0</v>
      </c>
      <c r="DV21" s="4">
        <f>AE21/AE$8</f>
        <v>0</v>
      </c>
      <c r="DW21" s="4">
        <f>AF21/AF$8</f>
        <v>0</v>
      </c>
      <c r="DX21" s="4">
        <f>AG21/AG$8</f>
        <v>0</v>
      </c>
      <c r="DY21" s="4">
        <f>AH21/AH$8</f>
        <v>0</v>
      </c>
      <c r="DZ21" s="4">
        <f>AI21/AI$8</f>
        <v>0</v>
      </c>
      <c r="EA21" s="4">
        <f>AJ21/AJ$8</f>
        <v>0</v>
      </c>
      <c r="EB21" s="4">
        <f>AK21/AK$8</f>
        <v>0</v>
      </c>
      <c r="EC21" s="4">
        <f>AL21/AL$8</f>
        <v>0.09090909090909091</v>
      </c>
      <c r="ED21" s="4">
        <f>AM21/AM$8</f>
        <v>0.35714285714285715</v>
      </c>
      <c r="EE21" s="4">
        <f>AN21/AN$8</f>
        <v>0.15384615384615385</v>
      </c>
      <c r="EF21" s="4">
        <f>AO21/AO$8</f>
        <v>0</v>
      </c>
      <c r="EG21" s="4">
        <f>AP21/AP$8</f>
        <v>0</v>
      </c>
      <c r="EH21" s="4">
        <f>AQ21/AQ$8</f>
        <v>0</v>
      </c>
      <c r="EI21" s="4">
        <f>AR21/AR$8</f>
        <v>0</v>
      </c>
      <c r="EJ21" s="4">
        <f>AS21/AS$8</f>
        <v>0</v>
      </c>
      <c r="EK21" s="4">
        <f>AT21/AT$8</f>
        <v>0</v>
      </c>
      <c r="EL21" s="4">
        <f>AU21/AU$8</f>
        <v>0</v>
      </c>
      <c r="EM21" s="4">
        <f>AV21/AV$8</f>
        <v>0</v>
      </c>
      <c r="EN21" s="4">
        <f>AW21/AW$8</f>
        <v>0</v>
      </c>
      <c r="EO21" s="4">
        <f>AX21/AX$8</f>
        <v>0</v>
      </c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</row>
    <row r="22" spans="1:172" ht="12.75">
      <c r="A22" t="s">
        <v>26</v>
      </c>
      <c r="B22">
        <v>171882</v>
      </c>
      <c r="D22" s="3"/>
      <c r="E22" s="3"/>
      <c r="F22" s="39"/>
      <c r="G22" s="10"/>
      <c r="H22" s="10"/>
      <c r="I22" s="10"/>
      <c r="J22" s="10"/>
      <c r="K22" s="39"/>
      <c r="L22" s="10"/>
      <c r="M22" s="10"/>
      <c r="N22" s="10"/>
      <c r="O22" s="10"/>
      <c r="P22" s="38">
        <v>3</v>
      </c>
      <c r="Q22" s="3">
        <v>2</v>
      </c>
      <c r="R22" s="3">
        <v>1</v>
      </c>
      <c r="T22" s="3"/>
      <c r="U22" s="3"/>
      <c r="V22" s="3"/>
      <c r="W22" s="3"/>
      <c r="Y22" s="3"/>
      <c r="Z22" s="13"/>
      <c r="AA22" s="13"/>
      <c r="AB22" s="13"/>
      <c r="AC22" s="3"/>
      <c r="AE22" s="3"/>
      <c r="AF22" s="13"/>
      <c r="AG22" s="3"/>
      <c r="AK22" s="3"/>
      <c r="AM22" s="13"/>
      <c r="AN22" s="13"/>
      <c r="AP22" s="13"/>
      <c r="AQ22" s="13"/>
      <c r="AR22" s="13"/>
      <c r="AS22" s="13"/>
      <c r="AU22" s="13"/>
      <c r="AV22" s="13"/>
      <c r="AW22" s="13"/>
      <c r="AX22" s="13"/>
      <c r="AY22" s="6"/>
      <c r="AZ22" s="4"/>
      <c r="BA22" s="6"/>
      <c r="BB22" s="4"/>
      <c r="BC22" s="6"/>
      <c r="BD22" s="4"/>
      <c r="BE22" s="6"/>
      <c r="BF22" s="4"/>
      <c r="BG22" s="6"/>
      <c r="BH22" s="4"/>
      <c r="BI22" s="6"/>
      <c r="BJ22" s="4"/>
      <c r="BK22" s="6"/>
      <c r="BL22" s="4"/>
      <c r="BM22" s="6"/>
      <c r="BN22" s="4"/>
      <c r="BO22" s="6"/>
      <c r="BP22" s="4"/>
      <c r="BQ22" s="6"/>
      <c r="BR22" s="4"/>
      <c r="BS22" s="6"/>
      <c r="BT22" s="4"/>
      <c r="BU22" s="6"/>
      <c r="BV22" s="4"/>
      <c r="BW22" s="6"/>
      <c r="BX22" s="4"/>
      <c r="BY22" s="6"/>
      <c r="BZ22" s="4"/>
      <c r="CA22" s="6"/>
      <c r="CB22" s="4"/>
      <c r="CC22" s="6"/>
      <c r="CD22" s="4"/>
      <c r="CE22" s="6"/>
      <c r="CF22" s="4"/>
      <c r="CG22" s="6"/>
      <c r="CH22" s="4"/>
      <c r="CI22" s="6"/>
      <c r="CJ22" s="4"/>
      <c r="CK22" s="6">
        <f>COUNT(C22:CI22)</f>
        <v>3</v>
      </c>
      <c r="CL22" s="22">
        <f>CK22/CM$1</f>
        <v>0.0625</v>
      </c>
      <c r="CM22" s="13"/>
      <c r="CN22" s="4">
        <f>SUM(CT22:FP22)</f>
        <v>0.8888888888888888</v>
      </c>
      <c r="CO22" s="6"/>
      <c r="CP22" s="4">
        <f>CN22-CO22</f>
        <v>0.8888888888888888</v>
      </c>
      <c r="CQ22" s="4">
        <f>CP22/(CK22-CM22)</f>
        <v>0.2962962962962963</v>
      </c>
      <c r="CR22" s="4"/>
      <c r="CS22" s="35"/>
      <c r="CT22" s="4">
        <f>C22/C$8</f>
        <v>0</v>
      </c>
      <c r="CU22" s="4">
        <f>D22/D$8</f>
        <v>0</v>
      </c>
      <c r="CV22" s="4">
        <f>E22/E$8</f>
        <v>0</v>
      </c>
      <c r="CW22" s="4">
        <f>F22/F$8</f>
        <v>0</v>
      </c>
      <c r="CX22" s="4">
        <f>G22/G$8</f>
        <v>0</v>
      </c>
      <c r="CY22" s="4">
        <f>H22/H$8</f>
        <v>0</v>
      </c>
      <c r="CZ22" s="4">
        <f>I22/I$8</f>
        <v>0</v>
      </c>
      <c r="DA22" s="4">
        <f>J22/J$8</f>
        <v>0</v>
      </c>
      <c r="DB22" s="4">
        <f>K22/K$8</f>
        <v>0</v>
      </c>
      <c r="DC22" s="4">
        <f>L22/L$8</f>
        <v>0</v>
      </c>
      <c r="DD22" s="4">
        <f>M22/M$8</f>
        <v>0</v>
      </c>
      <c r="DE22" s="4">
        <f>N22/N$8</f>
        <v>0</v>
      </c>
      <c r="DF22" s="4">
        <f>O22/O$8</f>
        <v>0</v>
      </c>
      <c r="DG22" s="4">
        <f>P22/P$8</f>
        <v>0.3333333333333333</v>
      </c>
      <c r="DH22" s="4">
        <f>Q22/Q$8</f>
        <v>0.2222222222222222</v>
      </c>
      <c r="DI22" s="4">
        <f>R22/R$8</f>
        <v>0.3333333333333333</v>
      </c>
      <c r="DJ22" s="4">
        <f>S22/S$8</f>
        <v>0</v>
      </c>
      <c r="DK22" s="4">
        <f>T22/T$8</f>
        <v>0</v>
      </c>
      <c r="DL22" s="4">
        <f>U22/U$8</f>
        <v>0</v>
      </c>
      <c r="DM22" s="4">
        <f>V22/V$8</f>
        <v>0</v>
      </c>
      <c r="DN22" s="4">
        <f>W22/W$8</f>
        <v>0</v>
      </c>
      <c r="DO22" s="4">
        <f>X22/X$8</f>
        <v>0</v>
      </c>
      <c r="DP22" s="4">
        <f>Y22/Y$8</f>
        <v>0</v>
      </c>
      <c r="DQ22" s="4">
        <f>Z22/Z$8</f>
        <v>0</v>
      </c>
      <c r="DR22" s="4">
        <f>AA22/AA$8</f>
        <v>0</v>
      </c>
      <c r="DS22" s="4">
        <f>AB22/AB$8</f>
        <v>0</v>
      </c>
      <c r="DT22" s="4">
        <f>AC22/AC$8</f>
        <v>0</v>
      </c>
      <c r="DU22" s="4">
        <f>AD22/AD$8</f>
        <v>0</v>
      </c>
      <c r="DV22" s="4">
        <f>AE22/AE$8</f>
        <v>0</v>
      </c>
      <c r="DW22" s="4">
        <f>AF22/AF$8</f>
        <v>0</v>
      </c>
      <c r="DX22" s="4">
        <f>AG22/AG$8</f>
        <v>0</v>
      </c>
      <c r="DY22" s="4">
        <f>AH22/AH$8</f>
        <v>0</v>
      </c>
      <c r="DZ22" s="4">
        <f>AI22/AI$8</f>
        <v>0</v>
      </c>
      <c r="EA22" s="4">
        <f>AJ22/AJ$8</f>
        <v>0</v>
      </c>
      <c r="EB22" s="4">
        <f>AK22/AK$8</f>
        <v>0</v>
      </c>
      <c r="EC22" s="4">
        <f>AL22/AL$8</f>
        <v>0</v>
      </c>
      <c r="ED22" s="4">
        <f>AM22/AM$8</f>
        <v>0</v>
      </c>
      <c r="EE22" s="4">
        <f>AN22/AN$8</f>
        <v>0</v>
      </c>
      <c r="EF22" s="4">
        <f>AO22/AO$8</f>
        <v>0</v>
      </c>
      <c r="EG22" s="4">
        <f>AP22/AP$8</f>
        <v>0</v>
      </c>
      <c r="EH22" s="4">
        <f>AQ22/AQ$8</f>
        <v>0</v>
      </c>
      <c r="EI22" s="4">
        <f>AR22/AR$8</f>
        <v>0</v>
      </c>
      <c r="EJ22" s="4">
        <f>AS22/AS$8</f>
        <v>0</v>
      </c>
      <c r="EK22" s="4">
        <f>AT22/AT$8</f>
        <v>0</v>
      </c>
      <c r="EL22" s="4">
        <f>AU22/AU$8</f>
        <v>0</v>
      </c>
      <c r="EM22" s="4">
        <f>AV22/AV$8</f>
        <v>0</v>
      </c>
      <c r="EN22" s="4">
        <f>AW22/AW$8</f>
        <v>0</v>
      </c>
      <c r="EO22" s="4">
        <f>AX22/AX$8</f>
        <v>0</v>
      </c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</row>
    <row r="23" spans="1:172" s="3" customFormat="1" ht="12.75">
      <c r="A23" s="3" t="s">
        <v>3</v>
      </c>
      <c r="B23" s="9">
        <v>184651</v>
      </c>
      <c r="C23" s="38"/>
      <c r="F23" s="45"/>
      <c r="G23" s="11"/>
      <c r="H23" s="11"/>
      <c r="I23" s="11"/>
      <c r="J23" s="11"/>
      <c r="K23" s="45">
        <v>1</v>
      </c>
      <c r="L23" s="11">
        <v>3</v>
      </c>
      <c r="M23" s="11">
        <v>8</v>
      </c>
      <c r="N23" s="10">
        <v>3</v>
      </c>
      <c r="O23" s="11"/>
      <c r="P23" s="38"/>
      <c r="S23" s="38"/>
      <c r="X23" s="42"/>
      <c r="Z23" s="13"/>
      <c r="AA23" s="13"/>
      <c r="AB23" s="13"/>
      <c r="AD23" s="38"/>
      <c r="AF23" s="13"/>
      <c r="AH23" s="42"/>
      <c r="AI23" s="13"/>
      <c r="AJ23" s="13"/>
      <c r="AL23" s="42"/>
      <c r="AM23" s="13"/>
      <c r="AN23" s="13"/>
      <c r="AO23" s="47"/>
      <c r="AP23" s="13"/>
      <c r="AQ23" s="13"/>
      <c r="AR23" s="13"/>
      <c r="AS23" s="13"/>
      <c r="AT23" s="47"/>
      <c r="AU23" s="13"/>
      <c r="AV23" s="13"/>
      <c r="AW23" s="13"/>
      <c r="AX23" s="13"/>
      <c r="AY23" s="6"/>
      <c r="AZ23" s="4"/>
      <c r="BA23" s="6"/>
      <c r="BB23" s="4"/>
      <c r="BC23" s="6"/>
      <c r="BD23" s="4"/>
      <c r="BE23" s="6"/>
      <c r="BF23" s="4"/>
      <c r="BG23" s="6"/>
      <c r="BH23" s="4"/>
      <c r="BI23" s="6"/>
      <c r="BJ23" s="4"/>
      <c r="BK23" s="6"/>
      <c r="BL23" s="4"/>
      <c r="BM23" s="6"/>
      <c r="BN23" s="4"/>
      <c r="BO23" s="6"/>
      <c r="BP23" s="4"/>
      <c r="BQ23" s="6"/>
      <c r="BR23" s="4"/>
      <c r="BS23" s="6"/>
      <c r="BT23" s="4"/>
      <c r="BU23" s="6"/>
      <c r="BV23" s="4"/>
      <c r="BW23" s="6"/>
      <c r="BX23" s="4"/>
      <c r="BY23" s="6"/>
      <c r="BZ23" s="4"/>
      <c r="CA23" s="6"/>
      <c r="CB23" s="4"/>
      <c r="CC23" s="6"/>
      <c r="CD23" s="4"/>
      <c r="CE23" s="6"/>
      <c r="CF23" s="4"/>
      <c r="CG23" s="6"/>
      <c r="CH23" s="4"/>
      <c r="CI23" s="6"/>
      <c r="CJ23" s="4"/>
      <c r="CK23" s="6">
        <f>COUNT(C23:CI23)</f>
        <v>4</v>
      </c>
      <c r="CL23" s="22">
        <f>CK23/CM$1</f>
        <v>0.08333333333333333</v>
      </c>
      <c r="CM23" s="13"/>
      <c r="CN23" s="4">
        <f>SUM(CT23:FP23)</f>
        <v>1.2130036630036631</v>
      </c>
      <c r="CO23" s="6"/>
      <c r="CP23" s="4">
        <f>CN23-CO23</f>
        <v>1.2130036630036631</v>
      </c>
      <c r="CQ23" s="4">
        <f>CP23/(CK23-CM23)</f>
        <v>0.3032509157509158</v>
      </c>
      <c r="CR23" s="4"/>
      <c r="CS23" s="35"/>
      <c r="CT23" s="4">
        <f>C23/C$8</f>
        <v>0</v>
      </c>
      <c r="CU23" s="4">
        <f>D23/D$8</f>
        <v>0</v>
      </c>
      <c r="CV23" s="4">
        <f>E23/E$8</f>
        <v>0</v>
      </c>
      <c r="CW23" s="4">
        <f>F23/F$8</f>
        <v>0</v>
      </c>
      <c r="CX23" s="4">
        <f>G23/G$8</f>
        <v>0</v>
      </c>
      <c r="CY23" s="4">
        <f>H23/H$8</f>
        <v>0</v>
      </c>
      <c r="CZ23" s="4">
        <f>I23/I$8</f>
        <v>0</v>
      </c>
      <c r="DA23" s="4">
        <f>J23/J$8</f>
        <v>0</v>
      </c>
      <c r="DB23" s="4">
        <f>K23/K$8</f>
        <v>0.08333333333333333</v>
      </c>
      <c r="DC23" s="4">
        <f>L23/L$8</f>
        <v>0.21428571428571427</v>
      </c>
      <c r="DD23" s="4">
        <f>M23/M$8</f>
        <v>0.6153846153846154</v>
      </c>
      <c r="DE23" s="4">
        <f>N23/N$8</f>
        <v>0.3</v>
      </c>
      <c r="DF23" s="4">
        <f>O23/O$8</f>
        <v>0</v>
      </c>
      <c r="DG23" s="4">
        <f>P23/P$8</f>
        <v>0</v>
      </c>
      <c r="DH23" s="4">
        <f>Q23/Q$8</f>
        <v>0</v>
      </c>
      <c r="DI23" s="4">
        <f>R23/R$8</f>
        <v>0</v>
      </c>
      <c r="DJ23" s="4">
        <f>S23/S$8</f>
        <v>0</v>
      </c>
      <c r="DK23" s="4">
        <f>T23/T$8</f>
        <v>0</v>
      </c>
      <c r="DL23" s="4">
        <f>U23/U$8</f>
        <v>0</v>
      </c>
      <c r="DM23" s="4">
        <f>V23/V$8</f>
        <v>0</v>
      </c>
      <c r="DN23" s="4">
        <f>W23/W$8</f>
        <v>0</v>
      </c>
      <c r="DO23" s="4">
        <f>X23/X$8</f>
        <v>0</v>
      </c>
      <c r="DP23" s="4">
        <f>Y23/Y$8</f>
        <v>0</v>
      </c>
      <c r="DQ23" s="4">
        <f>Z23/Z$8</f>
        <v>0</v>
      </c>
      <c r="DR23" s="4">
        <f>AA23/AA$8</f>
        <v>0</v>
      </c>
      <c r="DS23" s="4">
        <f>AB23/AB$8</f>
        <v>0</v>
      </c>
      <c r="DT23" s="4">
        <f>AC23/AC$8</f>
        <v>0</v>
      </c>
      <c r="DU23" s="4">
        <f>AD23/AD$8</f>
        <v>0</v>
      </c>
      <c r="DV23" s="4">
        <f>AE23/AE$8</f>
        <v>0</v>
      </c>
      <c r="DW23" s="4">
        <f>AF23/AF$8</f>
        <v>0</v>
      </c>
      <c r="DX23" s="4">
        <f>AG23/AG$8</f>
        <v>0</v>
      </c>
      <c r="DY23" s="4">
        <f>AH23/AH$8</f>
        <v>0</v>
      </c>
      <c r="DZ23" s="4">
        <f>AI23/AI$8</f>
        <v>0</v>
      </c>
      <c r="EA23" s="4">
        <f>AJ23/AJ$8</f>
        <v>0</v>
      </c>
      <c r="EB23" s="4">
        <f>AK23/AK$8</f>
        <v>0</v>
      </c>
      <c r="EC23" s="4">
        <f>AL23/AL$8</f>
        <v>0</v>
      </c>
      <c r="ED23" s="4">
        <f>AM23/AM$8</f>
        <v>0</v>
      </c>
      <c r="EE23" s="4">
        <f>AN23/AN$8</f>
        <v>0</v>
      </c>
      <c r="EF23" s="4">
        <f>AO23/AO$8</f>
        <v>0</v>
      </c>
      <c r="EG23" s="4">
        <f>AP23/AP$8</f>
        <v>0</v>
      </c>
      <c r="EH23" s="4">
        <f>AQ23/AQ$8</f>
        <v>0</v>
      </c>
      <c r="EI23" s="4">
        <f>AR23/AR$8</f>
        <v>0</v>
      </c>
      <c r="EJ23" s="4">
        <f>AS23/AS$8</f>
        <v>0</v>
      </c>
      <c r="EK23" s="4">
        <f>AT23/AT$8</f>
        <v>0</v>
      </c>
      <c r="EL23" s="4">
        <f>AU23/AU$8</f>
        <v>0</v>
      </c>
      <c r="EM23" s="4">
        <f>AV23/AV$8</f>
        <v>0</v>
      </c>
      <c r="EN23" s="4">
        <f>AW23/AW$8</f>
        <v>0</v>
      </c>
      <c r="EO23" s="4">
        <f>AX23/AX$8</f>
        <v>0</v>
      </c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</row>
    <row r="24" spans="1:172" ht="12.75">
      <c r="A24" t="s">
        <v>1</v>
      </c>
      <c r="B24" s="9">
        <v>156985</v>
      </c>
      <c r="C24" s="39"/>
      <c r="D24" s="10"/>
      <c r="E24" s="10"/>
      <c r="F24" s="39"/>
      <c r="G24" s="10"/>
      <c r="H24" s="10"/>
      <c r="I24" s="10"/>
      <c r="J24" s="10"/>
      <c r="K24" s="39">
        <v>2</v>
      </c>
      <c r="L24" s="10">
        <v>5</v>
      </c>
      <c r="M24" s="10">
        <v>3</v>
      </c>
      <c r="N24" s="10">
        <v>2</v>
      </c>
      <c r="O24" s="10"/>
      <c r="P24" s="39"/>
      <c r="Q24" s="10"/>
      <c r="R24" s="10"/>
      <c r="S24" s="39"/>
      <c r="T24" s="10"/>
      <c r="U24" s="10"/>
      <c r="V24" s="10"/>
      <c r="W24" s="10"/>
      <c r="X24" s="43"/>
      <c r="Y24" s="3">
        <v>2</v>
      </c>
      <c r="Z24" s="13">
        <v>2</v>
      </c>
      <c r="AA24" s="13">
        <v>1</v>
      </c>
      <c r="AB24" s="13">
        <v>3</v>
      </c>
      <c r="AC24" s="1"/>
      <c r="AE24" s="23">
        <v>2</v>
      </c>
      <c r="AF24" s="13">
        <v>5</v>
      </c>
      <c r="AG24" s="23">
        <v>3</v>
      </c>
      <c r="AH24" s="42">
        <v>3</v>
      </c>
      <c r="AI24" s="23">
        <v>2</v>
      </c>
      <c r="AJ24" s="13">
        <v>4</v>
      </c>
      <c r="AK24" s="23">
        <v>3</v>
      </c>
      <c r="AM24" s="23">
        <v>8</v>
      </c>
      <c r="AN24" s="13">
        <v>1</v>
      </c>
      <c r="AO24" s="48"/>
      <c r="AP24" s="13"/>
      <c r="AQ24" s="13"/>
      <c r="AR24" s="13"/>
      <c r="AS24" s="13"/>
      <c r="AU24" s="23"/>
      <c r="AV24" s="13"/>
      <c r="AW24" s="23"/>
      <c r="AX24" s="13"/>
      <c r="AY24" s="10"/>
      <c r="AZ24" s="4"/>
      <c r="BA24" s="10"/>
      <c r="BB24" s="4"/>
      <c r="BC24" s="10"/>
      <c r="BD24" s="4"/>
      <c r="BE24" s="10"/>
      <c r="BF24" s="4"/>
      <c r="BG24" s="6"/>
      <c r="BH24" s="4"/>
      <c r="BI24" s="6"/>
      <c r="BJ24" s="4"/>
      <c r="BK24" s="6"/>
      <c r="BL24" s="4"/>
      <c r="BM24" s="6"/>
      <c r="BN24" s="4"/>
      <c r="BO24" s="10"/>
      <c r="BP24" s="4"/>
      <c r="BQ24" s="6"/>
      <c r="BR24" s="4"/>
      <c r="BS24" s="10"/>
      <c r="BT24" s="4"/>
      <c r="BU24" s="6"/>
      <c r="BV24" s="4"/>
      <c r="BW24" s="6"/>
      <c r="BX24" s="4"/>
      <c r="BY24" s="6"/>
      <c r="BZ24" s="4"/>
      <c r="CA24" s="6"/>
      <c r="CB24" s="4"/>
      <c r="CC24" s="6"/>
      <c r="CD24" s="4"/>
      <c r="CE24" s="6"/>
      <c r="CF24" s="4"/>
      <c r="CG24" s="6"/>
      <c r="CH24" s="4"/>
      <c r="CI24" s="6"/>
      <c r="CJ24" s="4"/>
      <c r="CK24" s="6">
        <f>COUNT(C24:CI24)</f>
        <v>17</v>
      </c>
      <c r="CL24" s="22">
        <f>CK24/CM$1</f>
        <v>0.3541666666666667</v>
      </c>
      <c r="CM24" s="13"/>
      <c r="CN24" s="4">
        <f>SUM(CT24:FP24)</f>
        <v>6.583485958485959</v>
      </c>
      <c r="CO24" s="8"/>
      <c r="CP24" s="4">
        <f>CN24-CO24</f>
        <v>6.583485958485959</v>
      </c>
      <c r="CQ24" s="4">
        <f>CP24/(CK24-CM24)</f>
        <v>0.38726387991093875</v>
      </c>
      <c r="CR24" s="4"/>
      <c r="CS24" s="35"/>
      <c r="CT24" s="4">
        <f>C24/C$8</f>
        <v>0</v>
      </c>
      <c r="CU24" s="4">
        <f>D24/D$8</f>
        <v>0</v>
      </c>
      <c r="CV24" s="4">
        <f>E24/E$8</f>
        <v>0</v>
      </c>
      <c r="CW24" s="4">
        <f>F24/F$8</f>
        <v>0</v>
      </c>
      <c r="CX24" s="4">
        <f>G24/G$8</f>
        <v>0</v>
      </c>
      <c r="CY24" s="4">
        <f>H24/H$8</f>
        <v>0</v>
      </c>
      <c r="CZ24" s="4">
        <f>I24/I$8</f>
        <v>0</v>
      </c>
      <c r="DA24" s="4">
        <f>J24/J$8</f>
        <v>0</v>
      </c>
      <c r="DB24" s="4">
        <f>K24/K$8</f>
        <v>0.16666666666666666</v>
      </c>
      <c r="DC24" s="4">
        <f>L24/L$8</f>
        <v>0.35714285714285715</v>
      </c>
      <c r="DD24" s="4">
        <f>M24/M$8</f>
        <v>0.23076923076923078</v>
      </c>
      <c r="DE24" s="4">
        <f>N24/N$8</f>
        <v>0.2</v>
      </c>
      <c r="DF24" s="4">
        <f>O24/O$8</f>
        <v>0</v>
      </c>
      <c r="DG24" s="4">
        <f>P24/P$8</f>
        <v>0</v>
      </c>
      <c r="DH24" s="4">
        <f>Q24/Q$8</f>
        <v>0</v>
      </c>
      <c r="DI24" s="4">
        <f>R24/R$8</f>
        <v>0</v>
      </c>
      <c r="DJ24" s="4">
        <f>S24/S$8</f>
        <v>0</v>
      </c>
      <c r="DK24" s="4">
        <f>T24/T$8</f>
        <v>0</v>
      </c>
      <c r="DL24" s="4">
        <f>U24/U$8</f>
        <v>0</v>
      </c>
      <c r="DM24" s="4">
        <f>V24/V$8</f>
        <v>0</v>
      </c>
      <c r="DN24" s="4">
        <f>W24/W$8</f>
        <v>0</v>
      </c>
      <c r="DO24" s="4">
        <f>X24/X$8</f>
        <v>0</v>
      </c>
      <c r="DP24" s="4">
        <f>Y24/Y$8</f>
        <v>0.3333333333333333</v>
      </c>
      <c r="DQ24" s="4">
        <f>Z24/Z$8</f>
        <v>0.2</v>
      </c>
      <c r="DR24" s="4">
        <f>AA24/AA$8</f>
        <v>0.1</v>
      </c>
      <c r="DS24" s="4">
        <f>AB24/AB$8</f>
        <v>0.3</v>
      </c>
      <c r="DT24" s="4">
        <f>AC24/AC$8</f>
        <v>0</v>
      </c>
      <c r="DU24" s="4">
        <f>AD24/AD$8</f>
        <v>0</v>
      </c>
      <c r="DV24" s="4">
        <f>AE24/AE$8</f>
        <v>0.5</v>
      </c>
      <c r="DW24" s="4">
        <f>AF24/AF$8</f>
        <v>1.25</v>
      </c>
      <c r="DX24" s="4">
        <f>AG24/AG$8</f>
        <v>1</v>
      </c>
      <c r="DY24" s="4">
        <f>AH24/AH$8</f>
        <v>0.375</v>
      </c>
      <c r="DZ24" s="4">
        <f>AI24/AI$8</f>
        <v>0.2222222222222222</v>
      </c>
      <c r="EA24" s="4">
        <f>AJ24/AJ$8</f>
        <v>0.4</v>
      </c>
      <c r="EB24" s="4">
        <f>AK24/AK$8</f>
        <v>0.3</v>
      </c>
      <c r="EC24" s="4">
        <f>AL24/AL$8</f>
        <v>0</v>
      </c>
      <c r="ED24" s="4">
        <f>AM24/AM$8</f>
        <v>0.5714285714285714</v>
      </c>
      <c r="EE24" s="4">
        <f>AN24/AN$8</f>
        <v>0.07692307692307693</v>
      </c>
      <c r="EF24" s="4">
        <f>AO24/AO$8</f>
        <v>0</v>
      </c>
      <c r="EG24" s="4">
        <f>AP24/AP$8</f>
        <v>0</v>
      </c>
      <c r="EH24" s="4">
        <f>AQ24/AQ$8</f>
        <v>0</v>
      </c>
      <c r="EI24" s="4">
        <f>AR24/AR$8</f>
        <v>0</v>
      </c>
      <c r="EJ24" s="4">
        <f>AS24/AS$8</f>
        <v>0</v>
      </c>
      <c r="EK24" s="4">
        <f>AT24/AT$8</f>
        <v>0</v>
      </c>
      <c r="EL24" s="4">
        <f>AU24/AU$8</f>
        <v>0</v>
      </c>
      <c r="EM24" s="4">
        <f>AV24/AV$8</f>
        <v>0</v>
      </c>
      <c r="EN24" s="4">
        <f>AW24/AW$8</f>
        <v>0</v>
      </c>
      <c r="EO24" s="4">
        <f>AX24/AX$8</f>
        <v>0</v>
      </c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</row>
    <row r="25" spans="1:172" ht="12.75">
      <c r="A25" t="s">
        <v>22</v>
      </c>
      <c r="B25" s="9">
        <v>5</v>
      </c>
      <c r="C25" s="39"/>
      <c r="D25" s="10"/>
      <c r="E25" s="3"/>
      <c r="F25" s="39"/>
      <c r="G25" s="10"/>
      <c r="H25" s="10"/>
      <c r="I25" s="10"/>
      <c r="J25" s="10"/>
      <c r="K25" s="39">
        <v>11</v>
      </c>
      <c r="L25" s="10">
        <v>11</v>
      </c>
      <c r="M25" s="10">
        <v>11</v>
      </c>
      <c r="N25" s="10"/>
      <c r="O25" s="10"/>
      <c r="Q25" s="3"/>
      <c r="R25" s="3"/>
      <c r="T25" s="3"/>
      <c r="U25" s="3"/>
      <c r="V25" s="3"/>
      <c r="W25" s="3"/>
      <c r="Y25" s="3"/>
      <c r="Z25" s="13">
        <v>9</v>
      </c>
      <c r="AA25" s="13">
        <v>6</v>
      </c>
      <c r="AB25" s="13">
        <v>4</v>
      </c>
      <c r="AC25" s="23">
        <v>4</v>
      </c>
      <c r="AE25" s="3"/>
      <c r="AF25" s="13"/>
      <c r="AG25" s="3"/>
      <c r="AI25" s="13">
        <v>3</v>
      </c>
      <c r="AJ25" s="13">
        <v>3</v>
      </c>
      <c r="AK25" s="3">
        <v>1</v>
      </c>
      <c r="AM25" s="13"/>
      <c r="AN25" s="13">
        <v>5</v>
      </c>
      <c r="AO25" s="47">
        <v>7</v>
      </c>
      <c r="AP25" s="13">
        <v>3</v>
      </c>
      <c r="AQ25" s="13">
        <v>2</v>
      </c>
      <c r="AR25" s="13">
        <v>1</v>
      </c>
      <c r="AS25" s="13">
        <v>3</v>
      </c>
      <c r="AT25" s="47">
        <v>2</v>
      </c>
      <c r="AU25" s="13"/>
      <c r="AV25" s="13"/>
      <c r="AW25" s="13"/>
      <c r="AX25" s="13"/>
      <c r="AY25" s="3"/>
      <c r="AZ25" s="4"/>
      <c r="BA25" s="3"/>
      <c r="BB25" s="4"/>
      <c r="BC25" s="3"/>
      <c r="BD25" s="4"/>
      <c r="BE25" s="6"/>
      <c r="BF25" s="4"/>
      <c r="BG25" s="6"/>
      <c r="BH25" s="4"/>
      <c r="BI25" s="6"/>
      <c r="BJ25" s="4"/>
      <c r="BK25" s="6"/>
      <c r="BL25" s="4"/>
      <c r="BM25" s="6"/>
      <c r="BN25" s="4"/>
      <c r="BO25" s="6"/>
      <c r="BP25" s="4"/>
      <c r="BQ25" s="6"/>
      <c r="BR25" s="4"/>
      <c r="BS25" s="6"/>
      <c r="BT25" s="4"/>
      <c r="BU25" s="6"/>
      <c r="BV25" s="4"/>
      <c r="BW25" s="6"/>
      <c r="BX25" s="4"/>
      <c r="BY25" s="6"/>
      <c r="BZ25" s="4"/>
      <c r="CA25" s="6"/>
      <c r="CB25" s="4"/>
      <c r="CC25" s="6"/>
      <c r="CD25" s="4"/>
      <c r="CE25" s="6"/>
      <c r="CF25" s="4"/>
      <c r="CG25" s="6"/>
      <c r="CH25" s="4"/>
      <c r="CI25" s="6"/>
      <c r="CJ25" s="4"/>
      <c r="CK25" s="6">
        <f>COUNT(C25:CI25)</f>
        <v>17</v>
      </c>
      <c r="CL25" s="22">
        <f>CK25/CM$1</f>
        <v>0.3541666666666667</v>
      </c>
      <c r="CM25" s="13"/>
      <c r="CN25" s="4">
        <f>SUM(CT25:FP25)</f>
        <v>7.711000111000111</v>
      </c>
      <c r="CO25" s="6"/>
      <c r="CP25" s="4">
        <f>CN25-CO25</f>
        <v>7.711000111000111</v>
      </c>
      <c r="CQ25" s="4">
        <f>CP25/(CK25-CM25)</f>
        <v>0.4535882418235359</v>
      </c>
      <c r="CR25" s="4"/>
      <c r="CS25" s="35"/>
      <c r="CT25" s="4">
        <f>C25/C$8</f>
        <v>0</v>
      </c>
      <c r="CU25" s="4">
        <f>D25/D$8</f>
        <v>0</v>
      </c>
      <c r="CV25" s="4">
        <f>E25/E$8</f>
        <v>0</v>
      </c>
      <c r="CW25" s="4">
        <f>F25/F$8</f>
        <v>0</v>
      </c>
      <c r="CX25" s="4">
        <f>G25/G$8</f>
        <v>0</v>
      </c>
      <c r="CY25" s="4">
        <f>H25/H$8</f>
        <v>0</v>
      </c>
      <c r="CZ25" s="4">
        <f>I25/I$8</f>
        <v>0</v>
      </c>
      <c r="DA25" s="4">
        <f>J25/J$8</f>
        <v>0</v>
      </c>
      <c r="DB25" s="4">
        <f>K25/K$8</f>
        <v>0.9166666666666666</v>
      </c>
      <c r="DC25" s="4">
        <f>L25/L$8</f>
        <v>0.7857142857142857</v>
      </c>
      <c r="DD25" s="4">
        <f>M25/M$8</f>
        <v>0.8461538461538461</v>
      </c>
      <c r="DE25" s="4">
        <f>N25/N$8</f>
        <v>0</v>
      </c>
      <c r="DF25" s="4">
        <f>O25/O$8</f>
        <v>0</v>
      </c>
      <c r="DG25" s="4">
        <f>P25/P$8</f>
        <v>0</v>
      </c>
      <c r="DH25" s="4">
        <f>Q25/Q$8</f>
        <v>0</v>
      </c>
      <c r="DI25" s="4">
        <f>R25/R$8</f>
        <v>0</v>
      </c>
      <c r="DJ25" s="4">
        <f>S25/S$8</f>
        <v>0</v>
      </c>
      <c r="DK25" s="4">
        <f>T25/T$8</f>
        <v>0</v>
      </c>
      <c r="DL25" s="4">
        <f>U25/U$8</f>
        <v>0</v>
      </c>
      <c r="DM25" s="4">
        <f>V25/V$8</f>
        <v>0</v>
      </c>
      <c r="DN25" s="4">
        <f>W25/W$8</f>
        <v>0</v>
      </c>
      <c r="DO25" s="4">
        <f>X25/X$8</f>
        <v>0</v>
      </c>
      <c r="DP25" s="4">
        <f>Y25/Y$8</f>
        <v>0</v>
      </c>
      <c r="DQ25" s="4">
        <f>Z25/Z$8</f>
        <v>0.9</v>
      </c>
      <c r="DR25" s="4">
        <f>AA25/AA$8</f>
        <v>0.6</v>
      </c>
      <c r="DS25" s="4">
        <f>AB25/AB$8</f>
        <v>0.4</v>
      </c>
      <c r="DT25" s="4">
        <f>AC25/AC$8</f>
        <v>0.4444444444444444</v>
      </c>
      <c r="DU25" s="4">
        <f>AD25/AD$8</f>
        <v>0</v>
      </c>
      <c r="DV25" s="4">
        <f>AE25/AE$8</f>
        <v>0</v>
      </c>
      <c r="DW25" s="4">
        <f>AF25/AF$8</f>
        <v>0</v>
      </c>
      <c r="DX25" s="4">
        <f>AG25/AG$8</f>
        <v>0</v>
      </c>
      <c r="DY25" s="4">
        <f>AH25/AH$8</f>
        <v>0</v>
      </c>
      <c r="DZ25" s="4">
        <f>AI25/AI$8</f>
        <v>0.3333333333333333</v>
      </c>
      <c r="EA25" s="4">
        <f>AJ25/AJ$8</f>
        <v>0.3</v>
      </c>
      <c r="EB25" s="4">
        <f>AK25/AK$8</f>
        <v>0.1</v>
      </c>
      <c r="EC25" s="4">
        <f>AL25/AL$8</f>
        <v>0</v>
      </c>
      <c r="ED25" s="4">
        <f>AM25/AM$8</f>
        <v>0</v>
      </c>
      <c r="EE25" s="4">
        <f>AN25/AN$8</f>
        <v>0.38461538461538464</v>
      </c>
      <c r="EF25" s="4">
        <f>AO25/AO$8</f>
        <v>0.7777777777777778</v>
      </c>
      <c r="EG25" s="4">
        <f>AP25/AP$8</f>
        <v>0.21428571428571427</v>
      </c>
      <c r="EH25" s="4">
        <f>AQ25/AQ$8</f>
        <v>0.14285714285714285</v>
      </c>
      <c r="EI25" s="4">
        <f>AR25/AR$8</f>
        <v>0.08333333333333333</v>
      </c>
      <c r="EJ25" s="4">
        <f>AS25/AS$8</f>
        <v>0.3</v>
      </c>
      <c r="EK25" s="4">
        <f>AT25/AT$8</f>
        <v>0.18181818181818182</v>
      </c>
      <c r="EL25" s="4">
        <f>AU25/AU$8</f>
        <v>0</v>
      </c>
      <c r="EM25" s="4">
        <f>AV25/AV$8</f>
        <v>0</v>
      </c>
      <c r="EN25" s="4">
        <f>AW25/AW$8</f>
        <v>0</v>
      </c>
      <c r="EO25" s="4">
        <f>AX25/AX$8</f>
        <v>0</v>
      </c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</row>
    <row r="26" spans="1:173" ht="12.75">
      <c r="A26" t="s">
        <v>38</v>
      </c>
      <c r="B26" s="31">
        <v>150896</v>
      </c>
      <c r="C26" s="45"/>
      <c r="E26" s="3"/>
      <c r="F26" s="39">
        <v>1</v>
      </c>
      <c r="G26" s="10">
        <v>4</v>
      </c>
      <c r="H26" s="10"/>
      <c r="I26" s="10">
        <v>4</v>
      </c>
      <c r="J26" s="10">
        <v>4</v>
      </c>
      <c r="K26" s="39">
        <v>10</v>
      </c>
      <c r="L26" s="10">
        <v>12</v>
      </c>
      <c r="M26" s="10">
        <v>14</v>
      </c>
      <c r="N26" s="10"/>
      <c r="O26" s="10"/>
      <c r="Q26" s="3"/>
      <c r="U26" s="3"/>
      <c r="W26" s="3"/>
      <c r="Y26" s="13"/>
      <c r="AC26" s="2"/>
      <c r="AL26" s="42">
        <v>2</v>
      </c>
      <c r="AM26" s="12">
        <v>2</v>
      </c>
      <c r="AN26" s="12">
        <v>11</v>
      </c>
      <c r="AP26" s="12">
        <v>2</v>
      </c>
      <c r="AQ26" s="12">
        <v>6</v>
      </c>
      <c r="AR26" s="12">
        <v>5</v>
      </c>
      <c r="AS26" s="12">
        <v>7</v>
      </c>
      <c r="AT26" s="47">
        <v>7</v>
      </c>
      <c r="BG26"/>
      <c r="BH26" s="11"/>
      <c r="BI26"/>
      <c r="BJ26" s="11"/>
      <c r="BK26"/>
      <c r="BL26" s="11"/>
      <c r="BM26"/>
      <c r="BN26" s="11"/>
      <c r="BO26"/>
      <c r="BP26" s="11"/>
      <c r="BQ26"/>
      <c r="BR26" s="11"/>
      <c r="BS26"/>
      <c r="BT26" s="11"/>
      <c r="BU26"/>
      <c r="BV26" s="11"/>
      <c r="BW26"/>
      <c r="BX26" s="11"/>
      <c r="BY26"/>
      <c r="BZ26" s="11"/>
      <c r="CA26"/>
      <c r="CB26" s="11"/>
      <c r="CC26"/>
      <c r="CD26" s="11"/>
      <c r="CE26"/>
      <c r="CF26" s="11"/>
      <c r="CG26"/>
      <c r="CH26" s="11"/>
      <c r="CI26"/>
      <c r="CJ26" s="11"/>
      <c r="CK26" s="6">
        <f>COUNT(C26:CI26)</f>
        <v>15</v>
      </c>
      <c r="CL26" s="22">
        <f>CK26/CM$1</f>
        <v>0.3125</v>
      </c>
      <c r="CM26" s="13"/>
      <c r="CN26" s="4">
        <f>SUM(CT26:FP26)</f>
        <v>7.540465090465092</v>
      </c>
      <c r="CO26" s="4"/>
      <c r="CP26" s="4">
        <f>CN26-CO26</f>
        <v>7.540465090465092</v>
      </c>
      <c r="CQ26" s="4">
        <f>CP26/(CK26-CM26)</f>
        <v>0.5026976726976727</v>
      </c>
      <c r="CR26" s="2"/>
      <c r="CS26" s="36"/>
      <c r="CT26" s="4">
        <f>C26/C$8</f>
        <v>0</v>
      </c>
      <c r="CU26" s="4">
        <f>D26/D$8</f>
        <v>0</v>
      </c>
      <c r="CV26" s="4">
        <f>E26/E$8</f>
        <v>0</v>
      </c>
      <c r="CW26" s="4">
        <f>F26/F$8</f>
        <v>0.1</v>
      </c>
      <c r="CX26" s="4">
        <f>G26/G$8</f>
        <v>0.3333333333333333</v>
      </c>
      <c r="CY26" s="4">
        <f>H26/H$8</f>
        <v>0</v>
      </c>
      <c r="CZ26" s="4">
        <f>I26/I$8</f>
        <v>0.4</v>
      </c>
      <c r="DA26" s="4">
        <f>J26/J$8</f>
        <v>0.4444444444444444</v>
      </c>
      <c r="DB26" s="4">
        <f>K26/K$8</f>
        <v>0.8333333333333334</v>
      </c>
      <c r="DC26" s="4">
        <f>L26/L$8</f>
        <v>0.8571428571428571</v>
      </c>
      <c r="DD26" s="4">
        <f>M26/M$8</f>
        <v>1.0769230769230769</v>
      </c>
      <c r="DE26" s="4">
        <f>N26/N$8</f>
        <v>0</v>
      </c>
      <c r="DF26" s="4">
        <f>O26/O$8</f>
        <v>0</v>
      </c>
      <c r="DG26" s="4">
        <f>P26/P$8</f>
        <v>0</v>
      </c>
      <c r="DH26" s="4">
        <f>Q26/Q$8</f>
        <v>0</v>
      </c>
      <c r="DI26" s="4">
        <f>R26/R$8</f>
        <v>0</v>
      </c>
      <c r="DJ26" s="4">
        <f>S26/S$8</f>
        <v>0</v>
      </c>
      <c r="DK26" s="4">
        <f>T26/T$8</f>
        <v>0</v>
      </c>
      <c r="DL26" s="4">
        <f>U26/U$8</f>
        <v>0</v>
      </c>
      <c r="DM26" s="4">
        <f>V26/V$8</f>
        <v>0</v>
      </c>
      <c r="DN26" s="4">
        <f>W26/W$8</f>
        <v>0</v>
      </c>
      <c r="DO26" s="4">
        <f>X26/X$8</f>
        <v>0</v>
      </c>
      <c r="DP26" s="4">
        <f>Y26/Y$8</f>
        <v>0</v>
      </c>
      <c r="DQ26" s="4">
        <f>Z26/Z$8</f>
        <v>0</v>
      </c>
      <c r="DR26" s="4">
        <f>AA26/AA$8</f>
        <v>0</v>
      </c>
      <c r="DS26" s="4">
        <f>AB26/AB$8</f>
        <v>0</v>
      </c>
      <c r="DT26" s="4">
        <f>AC26/AC$8</f>
        <v>0</v>
      </c>
      <c r="DU26" s="4">
        <f>AD26/AD$8</f>
        <v>0</v>
      </c>
      <c r="DV26" s="4">
        <f>AE26/AE$8</f>
        <v>0</v>
      </c>
      <c r="DW26" s="4">
        <f>AF26/AF$8</f>
        <v>0</v>
      </c>
      <c r="DX26" s="4">
        <f>AG26/AG$8</f>
        <v>0</v>
      </c>
      <c r="DY26" s="4">
        <f>AH26/AH$8</f>
        <v>0</v>
      </c>
      <c r="DZ26" s="4">
        <f>AI26/AI$8</f>
        <v>0</v>
      </c>
      <c r="EA26" s="4">
        <f>AJ26/AJ$8</f>
        <v>0</v>
      </c>
      <c r="EB26" s="4">
        <f>AK26/AK$8</f>
        <v>0</v>
      </c>
      <c r="EC26" s="4">
        <f>AL26/AL$8</f>
        <v>0.18181818181818182</v>
      </c>
      <c r="ED26" s="4">
        <f>AM26/AM$8</f>
        <v>0.14285714285714285</v>
      </c>
      <c r="EE26" s="4">
        <f>AN26/AN$8</f>
        <v>0.8461538461538461</v>
      </c>
      <c r="EF26" s="4">
        <f>AO26/AO$8</f>
        <v>0</v>
      </c>
      <c r="EG26" s="4">
        <f>AP26/AP$8</f>
        <v>0.14285714285714285</v>
      </c>
      <c r="EH26" s="4">
        <f>AQ26/AQ$8</f>
        <v>0.42857142857142855</v>
      </c>
      <c r="EI26" s="4">
        <f>AR26/AR$8</f>
        <v>0.4166666666666667</v>
      </c>
      <c r="EJ26" s="4">
        <f>AS26/AS$8</f>
        <v>0.7</v>
      </c>
      <c r="EK26" s="4">
        <f>AT26/AT$8</f>
        <v>0.6363636363636364</v>
      </c>
      <c r="EL26" s="4">
        <f>AU26/AU$8</f>
        <v>0</v>
      </c>
      <c r="EM26" s="4">
        <f>AV26/AV$8</f>
        <v>0</v>
      </c>
      <c r="EN26" s="4">
        <f>AW26/AW$8</f>
        <v>0</v>
      </c>
      <c r="EO26" s="4">
        <f>AX26/AX$8</f>
        <v>0</v>
      </c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2"/>
    </row>
    <row r="27" spans="1:148" ht="12.75">
      <c r="A27" s="11" t="s">
        <v>61</v>
      </c>
      <c r="B27" s="41"/>
      <c r="C27" s="38">
        <v>3</v>
      </c>
      <c r="D27" s="3">
        <v>4</v>
      </c>
      <c r="E27" s="3">
        <v>4</v>
      </c>
      <c r="G27" s="6"/>
      <c r="H27" s="6"/>
      <c r="I27" s="6"/>
      <c r="J27" s="6"/>
      <c r="L27" s="6"/>
      <c r="M27" s="6"/>
      <c r="N27" s="6"/>
      <c r="O27" s="6"/>
      <c r="R27" s="3"/>
      <c r="T27" s="3"/>
      <c r="U27" s="3"/>
      <c r="V27" s="3"/>
      <c r="W27" s="3"/>
      <c r="Y27" s="3"/>
      <c r="Z27" s="13"/>
      <c r="AA27" s="13"/>
      <c r="AB27" s="13"/>
      <c r="AC27" s="3"/>
      <c r="AE27" s="3"/>
      <c r="AF27" s="13"/>
      <c r="AG27" s="3"/>
      <c r="AH27" s="42">
        <v>5</v>
      </c>
      <c r="AJ27" s="13">
        <v>2</v>
      </c>
      <c r="AK27" s="1">
        <v>2</v>
      </c>
      <c r="AM27" s="23"/>
      <c r="AN27" s="13"/>
      <c r="AP27" s="13"/>
      <c r="AQ27" s="13"/>
      <c r="AR27" s="13"/>
      <c r="AS27" s="13"/>
      <c r="AU27" s="13"/>
      <c r="AV27" s="13"/>
      <c r="AW27" s="13"/>
      <c r="AX27" s="13"/>
      <c r="AY27" s="6"/>
      <c r="AZ27" s="4"/>
      <c r="BA27" s="6"/>
      <c r="BB27" s="4"/>
      <c r="BC27" s="6"/>
      <c r="BD27" s="4"/>
      <c r="BE27" s="6"/>
      <c r="BF27" s="4"/>
      <c r="BG27" s="6"/>
      <c r="BH27" s="4"/>
      <c r="BI27" s="6"/>
      <c r="BJ27" s="4"/>
      <c r="BK27" s="6"/>
      <c r="BL27" s="4"/>
      <c r="BM27" s="6"/>
      <c r="BN27" s="4"/>
      <c r="BO27" s="6"/>
      <c r="BP27" s="4"/>
      <c r="BQ27" s="6"/>
      <c r="BR27" s="4"/>
      <c r="BS27" s="6"/>
      <c r="BT27" s="4"/>
      <c r="BU27" s="6"/>
      <c r="BV27" s="4"/>
      <c r="BW27" s="6"/>
      <c r="BX27" s="4"/>
      <c r="BY27" s="6"/>
      <c r="BZ27" s="4"/>
      <c r="CA27" s="6"/>
      <c r="CB27" s="4"/>
      <c r="CC27" s="6"/>
      <c r="CD27" s="4"/>
      <c r="CE27" s="6"/>
      <c r="CF27" s="4"/>
      <c r="CG27" s="6"/>
      <c r="CH27" s="4"/>
      <c r="CI27" s="6"/>
      <c r="CJ27" s="4"/>
      <c r="CK27" s="6">
        <f>COUNT(C27:CI27)</f>
        <v>6</v>
      </c>
      <c r="CL27" s="22">
        <f>CK27/CM$1</f>
        <v>0.125</v>
      </c>
      <c r="CM27" s="13"/>
      <c r="CN27" s="4">
        <f>SUM(CT27:FP27)</f>
        <v>3.1250000000000004</v>
      </c>
      <c r="CO27" s="8"/>
      <c r="CP27" s="4">
        <f>CN27-CO27</f>
        <v>3.1250000000000004</v>
      </c>
      <c r="CQ27" s="4">
        <f>CP27/(CK27-CM27)</f>
        <v>0.5208333333333334</v>
      </c>
      <c r="CR27" s="4"/>
      <c r="CS27" s="35"/>
      <c r="CT27" s="4">
        <f>C27/C$8</f>
        <v>0.5</v>
      </c>
      <c r="CU27" s="4">
        <f>D27/D$8</f>
        <v>0.8</v>
      </c>
      <c r="CV27" s="4">
        <f>E27/E$8</f>
        <v>0.8</v>
      </c>
      <c r="CW27" s="4">
        <f>F27/F$8</f>
        <v>0</v>
      </c>
      <c r="CX27" s="4">
        <f>G27/G$8</f>
        <v>0</v>
      </c>
      <c r="CY27" s="4">
        <f>H27/H$8</f>
        <v>0</v>
      </c>
      <c r="CZ27" s="4">
        <f>I27/I$8</f>
        <v>0</v>
      </c>
      <c r="DA27" s="4">
        <f>J27/J$8</f>
        <v>0</v>
      </c>
      <c r="DB27" s="4">
        <f>K27/K$8</f>
        <v>0</v>
      </c>
      <c r="DC27" s="4">
        <f>L27/L$8</f>
        <v>0</v>
      </c>
      <c r="DD27" s="4">
        <f>M27/M$8</f>
        <v>0</v>
      </c>
      <c r="DE27" s="4">
        <f>N27/N$8</f>
        <v>0</v>
      </c>
      <c r="DF27" s="4">
        <f>O27/O$8</f>
        <v>0</v>
      </c>
      <c r="DG27" s="4">
        <f>P27/P$8</f>
        <v>0</v>
      </c>
      <c r="DH27" s="4">
        <f>Q27/Q$8</f>
        <v>0</v>
      </c>
      <c r="DI27" s="4">
        <f>R27/R$8</f>
        <v>0</v>
      </c>
      <c r="DJ27" s="4">
        <f>S27/S$8</f>
        <v>0</v>
      </c>
      <c r="DK27" s="4">
        <f>T27/T$8</f>
        <v>0</v>
      </c>
      <c r="DL27" s="4">
        <f>U27/U$8</f>
        <v>0</v>
      </c>
      <c r="DM27" s="4">
        <f>V27/V$8</f>
        <v>0</v>
      </c>
      <c r="DN27" s="4">
        <f>W27/W$8</f>
        <v>0</v>
      </c>
      <c r="DO27" s="4">
        <f>X27/X$8</f>
        <v>0</v>
      </c>
      <c r="DP27" s="4">
        <f>Y27/Y$8</f>
        <v>0</v>
      </c>
      <c r="DQ27" s="4">
        <f>Z27/Z$8</f>
        <v>0</v>
      </c>
      <c r="DR27" s="4">
        <f>AA27/AA$8</f>
        <v>0</v>
      </c>
      <c r="DS27" s="4">
        <f>AB27/AB$8</f>
        <v>0</v>
      </c>
      <c r="DT27" s="4">
        <f>AC27/AC$8</f>
        <v>0</v>
      </c>
      <c r="DU27" s="4">
        <f>AD27/AD$8</f>
        <v>0</v>
      </c>
      <c r="DV27" s="4">
        <f>AE27/AE$8</f>
        <v>0</v>
      </c>
      <c r="DW27" s="4">
        <f>AF27/AF$8</f>
        <v>0</v>
      </c>
      <c r="DX27" s="4">
        <f>AG27/AG$8</f>
        <v>0</v>
      </c>
      <c r="DY27" s="4">
        <f>AH27/AH$8</f>
        <v>0.625</v>
      </c>
      <c r="DZ27" s="4">
        <f>AI27/AI$8</f>
        <v>0</v>
      </c>
      <c r="EA27" s="4">
        <f>AJ27/AJ$8</f>
        <v>0.2</v>
      </c>
      <c r="EB27" s="4">
        <f>AK27/AK$8</f>
        <v>0.2</v>
      </c>
      <c r="EC27" s="4">
        <f>AL27/AL$8</f>
        <v>0</v>
      </c>
      <c r="ED27" s="4">
        <f>AM27/AM$8</f>
        <v>0</v>
      </c>
      <c r="EE27" s="4">
        <f>AN27/AN$8</f>
        <v>0</v>
      </c>
      <c r="EF27" s="4">
        <f>AO27/AO$8</f>
        <v>0</v>
      </c>
      <c r="EG27" s="4">
        <f>AP27/AP$8</f>
        <v>0</v>
      </c>
      <c r="EH27" s="4">
        <f>AQ27/AQ$8</f>
        <v>0</v>
      </c>
      <c r="EI27" s="4">
        <f>AR27/AR$8</f>
        <v>0</v>
      </c>
      <c r="EJ27" s="4">
        <f>AS27/AS$8</f>
        <v>0</v>
      </c>
      <c r="EK27" s="4">
        <f>AT27/AT$8</f>
        <v>0</v>
      </c>
      <c r="EL27" s="4">
        <f>AU27/AU$8</f>
        <v>0</v>
      </c>
      <c r="EM27" s="4">
        <f>AV27/AV$8</f>
        <v>0</v>
      </c>
      <c r="EN27" s="4">
        <f>AW27/AW$8</f>
        <v>0</v>
      </c>
      <c r="EO27" s="4">
        <f>AX27/AX$8</f>
        <v>0</v>
      </c>
      <c r="EP27" s="8"/>
      <c r="ER27" s="4"/>
    </row>
    <row r="28" spans="1:171" ht="12.75">
      <c r="A28" t="s">
        <v>56</v>
      </c>
      <c r="B28" s="31">
        <v>168142</v>
      </c>
      <c r="C28" s="39">
        <v>5</v>
      </c>
      <c r="D28" s="10">
        <v>3</v>
      </c>
      <c r="E28" s="10">
        <v>2</v>
      </c>
      <c r="F28" s="45">
        <v>3</v>
      </c>
      <c r="G28" s="10">
        <v>6</v>
      </c>
      <c r="H28" s="10">
        <v>3</v>
      </c>
      <c r="I28" s="10">
        <v>9</v>
      </c>
      <c r="K28" s="45">
        <v>7</v>
      </c>
      <c r="L28" s="10">
        <v>10</v>
      </c>
      <c r="M28" s="10">
        <v>6</v>
      </c>
      <c r="N28" s="10">
        <v>7</v>
      </c>
      <c r="O28" s="10">
        <v>6</v>
      </c>
      <c r="Q28" s="3"/>
      <c r="U28" s="3"/>
      <c r="W28" s="3"/>
      <c r="Y28" s="3"/>
      <c r="AL28" s="42">
        <v>3</v>
      </c>
      <c r="AM28" s="12">
        <v>4</v>
      </c>
      <c r="AN28" s="12">
        <v>10</v>
      </c>
      <c r="AO28" s="47">
        <v>4</v>
      </c>
      <c r="AP28" s="12">
        <v>4</v>
      </c>
      <c r="AQ28" s="12">
        <v>8</v>
      </c>
      <c r="AR28" s="12">
        <v>2</v>
      </c>
      <c r="AS28" s="12">
        <v>5</v>
      </c>
      <c r="AT28" s="47">
        <v>5</v>
      </c>
      <c r="CK28" s="6">
        <f>COUNT(C28:CI28)</f>
        <v>21</v>
      </c>
      <c r="CL28" s="22">
        <f>CK28/CM$1</f>
        <v>0.4375</v>
      </c>
      <c r="CM28" s="13"/>
      <c r="CN28" s="4">
        <f>SUM(CT28:FP28)</f>
        <v>11.276295926295928</v>
      </c>
      <c r="CO28" s="8"/>
      <c r="CP28" s="4">
        <f>CN28-CO28</f>
        <v>11.276295926295928</v>
      </c>
      <c r="CQ28" s="4">
        <f>CP28/(CK28-CM28)</f>
        <v>0.5369664726807585</v>
      </c>
      <c r="CT28" s="4">
        <f>C28/C$8</f>
        <v>0.8333333333333334</v>
      </c>
      <c r="CU28" s="4">
        <f>D28/D$8</f>
        <v>0.6</v>
      </c>
      <c r="CV28" s="4">
        <f>E28/E$8</f>
        <v>0.4</v>
      </c>
      <c r="CW28" s="4">
        <f>F28/F$8</f>
        <v>0.3</v>
      </c>
      <c r="CX28" s="4">
        <f>G28/G$8</f>
        <v>0.5</v>
      </c>
      <c r="CY28" s="4">
        <f>H28/H$8</f>
        <v>0.3333333333333333</v>
      </c>
      <c r="CZ28" s="4">
        <f>I28/I$8</f>
        <v>0.9</v>
      </c>
      <c r="DA28" s="4">
        <f>J28/J$8</f>
        <v>0</v>
      </c>
      <c r="DB28" s="4">
        <f>K28/K$8</f>
        <v>0.5833333333333334</v>
      </c>
      <c r="DC28" s="4">
        <f>L28/L$8</f>
        <v>0.7142857142857143</v>
      </c>
      <c r="DD28" s="4">
        <f>M28/M$8</f>
        <v>0.46153846153846156</v>
      </c>
      <c r="DE28" s="4">
        <f>N28/N$8</f>
        <v>0.7</v>
      </c>
      <c r="DF28" s="4">
        <f>O28/O$8</f>
        <v>1.2</v>
      </c>
      <c r="DG28" s="4">
        <f>P28/P$8</f>
        <v>0</v>
      </c>
      <c r="DH28" s="4">
        <f>Q28/Q$8</f>
        <v>0</v>
      </c>
      <c r="DI28" s="4">
        <f>R28/R$8</f>
        <v>0</v>
      </c>
      <c r="DJ28" s="4">
        <f>S28/S$8</f>
        <v>0</v>
      </c>
      <c r="DK28" s="4">
        <f>T28/T$8</f>
        <v>0</v>
      </c>
      <c r="DL28" s="4">
        <f>U28/U$8</f>
        <v>0</v>
      </c>
      <c r="DM28" s="4">
        <f>V28/V$8</f>
        <v>0</v>
      </c>
      <c r="DN28" s="4">
        <f>W28/W$8</f>
        <v>0</v>
      </c>
      <c r="DO28" s="4">
        <f>X28/X$8</f>
        <v>0</v>
      </c>
      <c r="DP28" s="4">
        <f>Y28/Y$8</f>
        <v>0</v>
      </c>
      <c r="DQ28" s="4">
        <f>Z28/Z$8</f>
        <v>0</v>
      </c>
      <c r="DR28" s="4">
        <f>AA28/AA$8</f>
        <v>0</v>
      </c>
      <c r="DS28" s="4">
        <f>AB28/AB$8</f>
        <v>0</v>
      </c>
      <c r="DT28" s="4">
        <f>AC28/AC$8</f>
        <v>0</v>
      </c>
      <c r="DU28" s="4">
        <f>AD28/AD$8</f>
        <v>0</v>
      </c>
      <c r="DV28" s="4">
        <f>AE28/AE$8</f>
        <v>0</v>
      </c>
      <c r="DW28" s="4">
        <f>AF28/AF$8</f>
        <v>0</v>
      </c>
      <c r="DX28" s="4">
        <f>AG28/AG$8</f>
        <v>0</v>
      </c>
      <c r="DY28" s="4">
        <f>AH28/AH$8</f>
        <v>0</v>
      </c>
      <c r="DZ28" s="4">
        <f>AI28/AI$8</f>
        <v>0</v>
      </c>
      <c r="EA28" s="4">
        <f>AJ28/AJ$8</f>
        <v>0</v>
      </c>
      <c r="EB28" s="4">
        <f>AK28/AK$8</f>
        <v>0</v>
      </c>
      <c r="EC28" s="4">
        <f>AL28/AL$8</f>
        <v>0.2727272727272727</v>
      </c>
      <c r="ED28" s="4">
        <f>AM28/AM$8</f>
        <v>0.2857142857142857</v>
      </c>
      <c r="EE28" s="4">
        <f>AN28/AN$8</f>
        <v>0.7692307692307693</v>
      </c>
      <c r="EF28" s="4">
        <f>AO28/AO$8</f>
        <v>0.4444444444444444</v>
      </c>
      <c r="EG28" s="4">
        <f>AP28/AP$8</f>
        <v>0.2857142857142857</v>
      </c>
      <c r="EH28" s="4">
        <f>AQ28/AQ$8</f>
        <v>0.5714285714285714</v>
      </c>
      <c r="EI28" s="4">
        <f>AR28/AR$8</f>
        <v>0.16666666666666666</v>
      </c>
      <c r="EJ28" s="4">
        <f>AS28/AS$8</f>
        <v>0.5</v>
      </c>
      <c r="EK28" s="4">
        <f>AT28/AT$8</f>
        <v>0.45454545454545453</v>
      </c>
      <c r="EL28" s="4">
        <f>AU28/AU$8</f>
        <v>0</v>
      </c>
      <c r="EM28" s="4">
        <f>AV28/AV$8</f>
        <v>0</v>
      </c>
      <c r="EN28" s="4">
        <f>AW28/AW$8</f>
        <v>0</v>
      </c>
      <c r="EO28" s="4">
        <f>AX28/AX$8</f>
        <v>0</v>
      </c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</row>
    <row r="29" spans="2:172" ht="12.75">
      <c r="B29" s="9">
        <v>7413</v>
      </c>
      <c r="C29" s="19"/>
      <c r="D29" s="4"/>
      <c r="E29" s="4"/>
      <c r="F29" s="19"/>
      <c r="G29" s="4"/>
      <c r="H29" s="4"/>
      <c r="I29" s="4"/>
      <c r="J29" s="4"/>
      <c r="K29" s="42">
        <v>4</v>
      </c>
      <c r="L29" s="13">
        <v>6</v>
      </c>
      <c r="M29" s="13"/>
      <c r="N29" s="13">
        <v>9</v>
      </c>
      <c r="O29" s="4"/>
      <c r="P29" s="38">
        <v>7</v>
      </c>
      <c r="Q29">
        <v>4</v>
      </c>
      <c r="BG29"/>
      <c r="BI29"/>
      <c r="BK29"/>
      <c r="BM29"/>
      <c r="BO29"/>
      <c r="BQ29"/>
      <c r="BS29"/>
      <c r="BU29"/>
      <c r="BW29"/>
      <c r="BY29"/>
      <c r="CA29"/>
      <c r="CC29"/>
      <c r="CE29"/>
      <c r="CG29"/>
      <c r="CI29"/>
      <c r="CK29" s="6">
        <f>COUNT(C29:CI29)</f>
        <v>5</v>
      </c>
      <c r="CL29" s="22">
        <f>CK29/CM$1</f>
        <v>0.10416666666666667</v>
      </c>
      <c r="CM29" s="13"/>
      <c r="CN29" s="4">
        <f>SUM(CT29:FP29)</f>
        <v>2.8841269841269837</v>
      </c>
      <c r="CO29" s="8"/>
      <c r="CP29" s="4">
        <f>CN29-CO29</f>
        <v>2.8841269841269837</v>
      </c>
      <c r="CQ29" s="4">
        <f>CP29/(CK29-CM29)</f>
        <v>0.5768253968253967</v>
      </c>
      <c r="CR29" s="4"/>
      <c r="CS29" s="37"/>
      <c r="CT29" s="4">
        <f>C29/C$8</f>
        <v>0</v>
      </c>
      <c r="CU29" s="4">
        <f>D29/D$8</f>
        <v>0</v>
      </c>
      <c r="CV29" s="4">
        <f>E29/E$8</f>
        <v>0</v>
      </c>
      <c r="CW29" s="4">
        <f>F29/F$8</f>
        <v>0</v>
      </c>
      <c r="CX29" s="4">
        <f>G29/G$8</f>
        <v>0</v>
      </c>
      <c r="CY29" s="4">
        <f>H29/H$8</f>
        <v>0</v>
      </c>
      <c r="CZ29" s="4">
        <f>I29/I$8</f>
        <v>0</v>
      </c>
      <c r="DA29" s="4">
        <f>J29/J$8</f>
        <v>0</v>
      </c>
      <c r="DB29" s="4">
        <f>K29/K$8</f>
        <v>0.3333333333333333</v>
      </c>
      <c r="DC29" s="4">
        <f>L29/L$8</f>
        <v>0.42857142857142855</v>
      </c>
      <c r="DD29" s="4">
        <f>M29/M$8</f>
        <v>0</v>
      </c>
      <c r="DE29" s="4">
        <f>N29/N$8</f>
        <v>0.9</v>
      </c>
      <c r="DF29" s="4">
        <f>O29/O$8</f>
        <v>0</v>
      </c>
      <c r="DG29" s="4">
        <f>P29/P$8</f>
        <v>0.7777777777777778</v>
      </c>
      <c r="DH29" s="4">
        <f>Q29/Q$8</f>
        <v>0.4444444444444444</v>
      </c>
      <c r="DI29" s="4">
        <f>R29/R$8</f>
        <v>0</v>
      </c>
      <c r="DJ29" s="4">
        <f>S29/S$8</f>
        <v>0</v>
      </c>
      <c r="DK29" s="4">
        <f>T29/T$8</f>
        <v>0</v>
      </c>
      <c r="DL29" s="4">
        <f>U29/U$8</f>
        <v>0</v>
      </c>
      <c r="DM29" s="4">
        <f>V29/V$8</f>
        <v>0</v>
      </c>
      <c r="DN29" s="4">
        <f>W29/W$8</f>
        <v>0</v>
      </c>
      <c r="DO29" s="4">
        <f>X29/X$8</f>
        <v>0</v>
      </c>
      <c r="DP29" s="4">
        <f>Y29/Y$8</f>
        <v>0</v>
      </c>
      <c r="DQ29" s="4">
        <f>Z29/Z$8</f>
        <v>0</v>
      </c>
      <c r="DR29" s="4">
        <f>AA29/AA$8</f>
        <v>0</v>
      </c>
      <c r="DS29" s="4">
        <f>AB29/AB$8</f>
        <v>0</v>
      </c>
      <c r="DT29" s="4">
        <f>AC29/AC$8</f>
        <v>0</v>
      </c>
      <c r="DU29" s="4">
        <f>AD29/AD$8</f>
        <v>0</v>
      </c>
      <c r="DV29" s="4">
        <f>AE29/AE$8</f>
        <v>0</v>
      </c>
      <c r="DW29" s="4">
        <f>AF29/AF$8</f>
        <v>0</v>
      </c>
      <c r="DX29" s="4">
        <f>AG29/AG$8</f>
        <v>0</v>
      </c>
      <c r="DY29" s="4">
        <f>AH29/AH$8</f>
        <v>0</v>
      </c>
      <c r="DZ29" s="4">
        <f>AI29/AI$8</f>
        <v>0</v>
      </c>
      <c r="EA29" s="4">
        <f>AJ29/AJ$8</f>
        <v>0</v>
      </c>
      <c r="EB29" s="4">
        <f>AK29/AK$8</f>
        <v>0</v>
      </c>
      <c r="EC29" s="4">
        <f>AL29/AL$8</f>
        <v>0</v>
      </c>
      <c r="ED29" s="4">
        <f>AM29/AM$8</f>
        <v>0</v>
      </c>
      <c r="EE29" s="4">
        <f>AN29/AN$8</f>
        <v>0</v>
      </c>
      <c r="EF29" s="4">
        <f>AO29/AO$8</f>
        <v>0</v>
      </c>
      <c r="EG29" s="4">
        <f>AP29/AP$8</f>
        <v>0</v>
      </c>
      <c r="EH29" s="4">
        <f>AQ29/AQ$8</f>
        <v>0</v>
      </c>
      <c r="EI29" s="4">
        <f>AR29/AR$8</f>
        <v>0</v>
      </c>
      <c r="EJ29" s="4">
        <f>AS29/AS$8</f>
        <v>0</v>
      </c>
      <c r="EK29" s="4">
        <f>AT29/AT$8</f>
        <v>0</v>
      </c>
      <c r="EL29" s="4">
        <f>AU29/AU$8</f>
        <v>0</v>
      </c>
      <c r="EM29" s="4">
        <f>AV29/AV$8</f>
        <v>0</v>
      </c>
      <c r="EN29" s="4">
        <f>AW29/AW$8</f>
        <v>0</v>
      </c>
      <c r="EO29" s="4">
        <f>AX29/AX$8</f>
        <v>0</v>
      </c>
      <c r="EP29" s="4"/>
      <c r="EQ29" s="4"/>
      <c r="ER29" s="4"/>
      <c r="ES29" s="4"/>
      <c r="ET29" s="4"/>
      <c r="EU29" s="4"/>
      <c r="EV29" s="4"/>
      <c r="EW29" s="4"/>
      <c r="EX29" s="4"/>
      <c r="EY29" s="4"/>
      <c r="EZ29"/>
      <c r="FA29"/>
      <c r="FB29" s="4"/>
      <c r="FC29"/>
      <c r="FD29"/>
      <c r="FE29"/>
      <c r="FF29"/>
      <c r="FG29"/>
      <c r="FH29" s="11"/>
      <c r="FI29"/>
      <c r="FJ29" s="12"/>
      <c r="FK29"/>
      <c r="FL29" s="11"/>
      <c r="FM29"/>
      <c r="FO29"/>
      <c r="FP29" s="17"/>
    </row>
    <row r="30" spans="1:155" ht="12.75">
      <c r="A30" t="s">
        <v>63</v>
      </c>
      <c r="B30" s="9"/>
      <c r="F30" s="45">
        <v>11</v>
      </c>
      <c r="G30" s="11">
        <v>7</v>
      </c>
      <c r="H30" s="11">
        <v>4</v>
      </c>
      <c r="I30" s="10">
        <v>1</v>
      </c>
      <c r="J30" s="10">
        <v>2</v>
      </c>
      <c r="L30" s="10">
        <v>13</v>
      </c>
      <c r="M30" s="10">
        <v>13</v>
      </c>
      <c r="N30" s="10">
        <v>6</v>
      </c>
      <c r="O30" s="10">
        <v>2</v>
      </c>
      <c r="P30" s="38">
        <v>4</v>
      </c>
      <c r="Q30">
        <v>5</v>
      </c>
      <c r="CK30" s="6">
        <f>COUNT(C30:CI30)</f>
        <v>11</v>
      </c>
      <c r="CL30" s="22">
        <f>CK30/CM$1</f>
        <v>0.22916666666666666</v>
      </c>
      <c r="CM30" s="13"/>
      <c r="CN30" s="4">
        <f>SUM(CT30:FP30)</f>
        <v>6.378571428571429</v>
      </c>
      <c r="CO30" s="8"/>
      <c r="CP30" s="4">
        <f>CN30-CO30</f>
        <v>6.378571428571429</v>
      </c>
      <c r="CQ30" s="4">
        <f>CP30/(CK30-CM30)</f>
        <v>0.5798701298701299</v>
      </c>
      <c r="CT30" s="4">
        <f>C30/C$8</f>
        <v>0</v>
      </c>
      <c r="CU30" s="4">
        <f>D30/D$8</f>
        <v>0</v>
      </c>
      <c r="CV30" s="4">
        <f>E30/E$8</f>
        <v>0</v>
      </c>
      <c r="CW30" s="4">
        <f>F30/F$8</f>
        <v>1.1</v>
      </c>
      <c r="CX30" s="4">
        <f>G30/G$8</f>
        <v>0.5833333333333334</v>
      </c>
      <c r="CY30" s="4">
        <f>H30/H$8</f>
        <v>0.4444444444444444</v>
      </c>
      <c r="CZ30" s="4">
        <f>I30/I$8</f>
        <v>0.1</v>
      </c>
      <c r="DA30" s="4">
        <f>J30/J$8</f>
        <v>0.2222222222222222</v>
      </c>
      <c r="DB30" s="4">
        <f>K30/K$8</f>
        <v>0</v>
      </c>
      <c r="DC30" s="4">
        <f>L30/L$8</f>
        <v>0.9285714285714286</v>
      </c>
      <c r="DD30" s="4">
        <f>M30/M$8</f>
        <v>1</v>
      </c>
      <c r="DE30" s="4">
        <f>N30/N$8</f>
        <v>0.6</v>
      </c>
      <c r="DF30" s="4">
        <f>O30/O$8</f>
        <v>0.4</v>
      </c>
      <c r="DG30" s="4">
        <f>P30/P$8</f>
        <v>0.4444444444444444</v>
      </c>
      <c r="DH30" s="4">
        <f>Q30/Q$8</f>
        <v>0.5555555555555556</v>
      </c>
      <c r="DI30" s="4">
        <f>R30/R$8</f>
        <v>0</v>
      </c>
      <c r="DJ30" s="4">
        <f>S30/S$8</f>
        <v>0</v>
      </c>
      <c r="DK30" s="4">
        <f>T30/T$8</f>
        <v>0</v>
      </c>
      <c r="DL30" s="4">
        <f>U30/U$8</f>
        <v>0</v>
      </c>
      <c r="DM30" s="4">
        <f>V30/V$8</f>
        <v>0</v>
      </c>
      <c r="DN30" s="4">
        <f>W30/W$8</f>
        <v>0</v>
      </c>
      <c r="DO30" s="4">
        <f>X30/X$8</f>
        <v>0</v>
      </c>
      <c r="DP30" s="4">
        <f>Y30/Y$8</f>
        <v>0</v>
      </c>
      <c r="DQ30" s="4">
        <f>Z30/Z$8</f>
        <v>0</v>
      </c>
      <c r="DR30" s="4">
        <f>AA30/AA$8</f>
        <v>0</v>
      </c>
      <c r="DS30" s="4">
        <f>AB30/AB$8</f>
        <v>0</v>
      </c>
      <c r="DT30" s="4">
        <f>AC30/AC$8</f>
        <v>0</v>
      </c>
      <c r="DU30" s="4">
        <f>AD30/AD$8</f>
        <v>0</v>
      </c>
      <c r="DV30" s="4">
        <f>AE30/AE$8</f>
        <v>0</v>
      </c>
      <c r="DW30" s="4">
        <f>AF30/AF$8</f>
        <v>0</v>
      </c>
      <c r="DX30" s="4">
        <f>AG30/AG$8</f>
        <v>0</v>
      </c>
      <c r="DY30" s="4">
        <f>AH30/AH$8</f>
        <v>0</v>
      </c>
      <c r="DZ30" s="4">
        <f>AI30/AI$8</f>
        <v>0</v>
      </c>
      <c r="EA30" s="4">
        <f>AJ30/AJ$8</f>
        <v>0</v>
      </c>
      <c r="EB30" s="4">
        <f>AK30/AK$8</f>
        <v>0</v>
      </c>
      <c r="EC30" s="4">
        <f>AL30/AL$8</f>
        <v>0</v>
      </c>
      <c r="ED30" s="4">
        <f>AM30/AM$8</f>
        <v>0</v>
      </c>
      <c r="EE30" s="4">
        <f>AN30/AN$8</f>
        <v>0</v>
      </c>
      <c r="EF30" s="4">
        <f>AO30/AO$8</f>
        <v>0</v>
      </c>
      <c r="EG30" s="4">
        <f>AP30/AP$8</f>
        <v>0</v>
      </c>
      <c r="EH30" s="4">
        <f>AQ30/AQ$8</f>
        <v>0</v>
      </c>
      <c r="EI30" s="4">
        <f>AR30/AR$8</f>
        <v>0</v>
      </c>
      <c r="EJ30" s="4">
        <f>AS30/AS$8</f>
        <v>0</v>
      </c>
      <c r="EK30" s="4">
        <f>AT30/AT$8</f>
        <v>0</v>
      </c>
      <c r="EL30" s="4">
        <f>AU30/AU$8</f>
        <v>0</v>
      </c>
      <c r="EM30" s="4">
        <f>AV30/AV$8</f>
        <v>0</v>
      </c>
      <c r="EN30" s="4">
        <f>AW30/AW$8</f>
        <v>0</v>
      </c>
      <c r="EO30" s="4">
        <f>AX30/AX$8</f>
        <v>0</v>
      </c>
      <c r="EP30" s="4"/>
      <c r="EQ30" s="4"/>
      <c r="ER30" s="4"/>
      <c r="ES30" s="4"/>
      <c r="ET30" s="4"/>
      <c r="EU30" s="4"/>
      <c r="EV30" s="4"/>
      <c r="EW30" s="4"/>
      <c r="EX30" s="4"/>
      <c r="EY30" s="21"/>
    </row>
    <row r="31" spans="1:172" ht="12.75">
      <c r="A31" t="s">
        <v>41</v>
      </c>
      <c r="B31" s="9">
        <v>113118</v>
      </c>
      <c r="D31" s="3"/>
      <c r="E31" s="3"/>
      <c r="G31" s="6"/>
      <c r="H31" s="6"/>
      <c r="I31" s="6"/>
      <c r="J31" s="6"/>
      <c r="K31" s="45">
        <v>13</v>
      </c>
      <c r="L31" s="6">
        <v>14</v>
      </c>
      <c r="M31" s="6">
        <v>12</v>
      </c>
      <c r="N31" s="6"/>
      <c r="O31" s="6"/>
      <c r="Q31" s="3"/>
      <c r="R31" s="3"/>
      <c r="T31" s="3"/>
      <c r="U31" s="3"/>
      <c r="V31" s="3"/>
      <c r="W31" s="3"/>
      <c r="Y31" s="3">
        <v>4</v>
      </c>
      <c r="Z31" s="13">
        <v>3</v>
      </c>
      <c r="AA31" s="13">
        <v>3</v>
      </c>
      <c r="AB31" s="13">
        <v>9</v>
      </c>
      <c r="AC31" s="23">
        <v>3</v>
      </c>
      <c r="AE31" s="3"/>
      <c r="AF31" s="13"/>
      <c r="AG31" s="3"/>
      <c r="AH31" s="42">
        <v>7</v>
      </c>
      <c r="AI31" s="13">
        <v>4</v>
      </c>
      <c r="AJ31" s="13">
        <v>8</v>
      </c>
      <c r="AK31" s="23">
        <v>5</v>
      </c>
      <c r="AM31" s="23"/>
      <c r="AN31" s="13"/>
      <c r="AP31" s="13"/>
      <c r="AQ31" s="13"/>
      <c r="AR31" s="13"/>
      <c r="AS31" s="13"/>
      <c r="AU31" s="13"/>
      <c r="AV31" s="13"/>
      <c r="AW31" s="13"/>
      <c r="AX31" s="13"/>
      <c r="AY31" s="6"/>
      <c r="AZ31" s="4"/>
      <c r="BA31" s="6"/>
      <c r="BB31" s="4"/>
      <c r="BC31" s="6"/>
      <c r="BD31" s="4"/>
      <c r="BE31" s="6"/>
      <c r="BF31" s="4"/>
      <c r="BG31" s="6"/>
      <c r="BH31" s="4"/>
      <c r="BI31" s="6"/>
      <c r="BJ31" s="4"/>
      <c r="BK31" s="6"/>
      <c r="BL31" s="4"/>
      <c r="BM31" s="6"/>
      <c r="BN31" s="4"/>
      <c r="BO31" s="6"/>
      <c r="BP31" s="4"/>
      <c r="BQ31" s="6"/>
      <c r="BR31" s="4"/>
      <c r="BS31" s="6"/>
      <c r="BT31" s="4"/>
      <c r="BU31" s="6"/>
      <c r="BV31" s="4"/>
      <c r="BW31" s="6"/>
      <c r="BX31" s="4"/>
      <c r="BY31" s="6"/>
      <c r="BZ31" s="4"/>
      <c r="CA31" s="6"/>
      <c r="CB31" s="4"/>
      <c r="CC31" s="6"/>
      <c r="CD31" s="4"/>
      <c r="CE31" s="6"/>
      <c r="CF31" s="4"/>
      <c r="CG31" s="6"/>
      <c r="CH31" s="4"/>
      <c r="CI31" s="6"/>
      <c r="CJ31" s="4"/>
      <c r="CK31" s="6">
        <f>COUNT(C31:CI31)</f>
        <v>12</v>
      </c>
      <c r="CL31" s="22">
        <f>CK31/CM$1</f>
        <v>0.25</v>
      </c>
      <c r="CM31" s="13"/>
      <c r="CN31" s="4">
        <f>SUM(CT31:FP31)</f>
        <v>8.1258547008547</v>
      </c>
      <c r="CO31" s="10"/>
      <c r="CP31" s="4">
        <f>CN31-CO31</f>
        <v>8.1258547008547</v>
      </c>
      <c r="CQ31" s="4">
        <f>CP31/(CK31-CM31)</f>
        <v>0.6771545584045584</v>
      </c>
      <c r="CR31" s="4"/>
      <c r="CS31" s="35"/>
      <c r="CT31" s="4">
        <f>C31/C$8</f>
        <v>0</v>
      </c>
      <c r="CU31" s="4">
        <f>D31/D$8</f>
        <v>0</v>
      </c>
      <c r="CV31" s="4">
        <f>E31/E$8</f>
        <v>0</v>
      </c>
      <c r="CW31" s="4">
        <f>F31/F$8</f>
        <v>0</v>
      </c>
      <c r="CX31" s="4">
        <f>G31/G$8</f>
        <v>0</v>
      </c>
      <c r="CY31" s="4">
        <f>H31/H$8</f>
        <v>0</v>
      </c>
      <c r="CZ31" s="4">
        <f>I31/I$8</f>
        <v>0</v>
      </c>
      <c r="DA31" s="4">
        <f>J31/J$8</f>
        <v>0</v>
      </c>
      <c r="DB31" s="4">
        <f>K31/K$8</f>
        <v>1.0833333333333333</v>
      </c>
      <c r="DC31" s="4">
        <f>L31/L$8</f>
        <v>1</v>
      </c>
      <c r="DD31" s="4">
        <f>M31/M$8</f>
        <v>0.9230769230769231</v>
      </c>
      <c r="DE31" s="4">
        <f>N31/N$8</f>
        <v>0</v>
      </c>
      <c r="DF31" s="4">
        <f>O31/O$8</f>
        <v>0</v>
      </c>
      <c r="DG31" s="4">
        <f>P31/P$8</f>
        <v>0</v>
      </c>
      <c r="DH31" s="4">
        <f>Q31/Q$8</f>
        <v>0</v>
      </c>
      <c r="DI31" s="4">
        <f>R31/R$8</f>
        <v>0</v>
      </c>
      <c r="DJ31" s="4">
        <f>S31/S$8</f>
        <v>0</v>
      </c>
      <c r="DK31" s="4">
        <f>T31/T$8</f>
        <v>0</v>
      </c>
      <c r="DL31" s="4">
        <f>U31/U$8</f>
        <v>0</v>
      </c>
      <c r="DM31" s="4">
        <f>V31/V$8</f>
        <v>0</v>
      </c>
      <c r="DN31" s="4">
        <f>W31/W$8</f>
        <v>0</v>
      </c>
      <c r="DO31" s="4">
        <f>X31/X$8</f>
        <v>0</v>
      </c>
      <c r="DP31" s="4">
        <f>Y31/Y$8</f>
        <v>0.6666666666666666</v>
      </c>
      <c r="DQ31" s="4">
        <f>Z31/Z$8</f>
        <v>0.3</v>
      </c>
      <c r="DR31" s="4">
        <f>AA31/AA$8</f>
        <v>0.3</v>
      </c>
      <c r="DS31" s="4">
        <f>AB31/AB$8</f>
        <v>0.9</v>
      </c>
      <c r="DT31" s="4">
        <f>AC31/AC$8</f>
        <v>0.3333333333333333</v>
      </c>
      <c r="DU31" s="4">
        <f>AD31/AD$8</f>
        <v>0</v>
      </c>
      <c r="DV31" s="4">
        <f>AE31/AE$8</f>
        <v>0</v>
      </c>
      <c r="DW31" s="4">
        <f>AF31/AF$8</f>
        <v>0</v>
      </c>
      <c r="DX31" s="4">
        <f>AG31/AG$8</f>
        <v>0</v>
      </c>
      <c r="DY31" s="4">
        <f>AH31/AH$8</f>
        <v>0.875</v>
      </c>
      <c r="DZ31" s="4">
        <f>AI31/AI$8</f>
        <v>0.4444444444444444</v>
      </c>
      <c r="EA31" s="4">
        <f>AJ31/AJ$8</f>
        <v>0.8</v>
      </c>
      <c r="EB31" s="4">
        <f>AK31/AK$8</f>
        <v>0.5</v>
      </c>
      <c r="EC31" s="4">
        <f>AL31/AL$8</f>
        <v>0</v>
      </c>
      <c r="ED31" s="4">
        <f>AM31/AM$8</f>
        <v>0</v>
      </c>
      <c r="EE31" s="4">
        <f>AN31/AN$8</f>
        <v>0</v>
      </c>
      <c r="EF31" s="4">
        <f>AO31/AO$8</f>
        <v>0</v>
      </c>
      <c r="EG31" s="4">
        <f>AP31/AP$8</f>
        <v>0</v>
      </c>
      <c r="EH31" s="4">
        <f>AQ31/AQ$8</f>
        <v>0</v>
      </c>
      <c r="EI31" s="4">
        <f>AR31/AR$8</f>
        <v>0</v>
      </c>
      <c r="EJ31" s="4">
        <f>AS31/AS$8</f>
        <v>0</v>
      </c>
      <c r="EK31" s="4">
        <f>AT31/AT$8</f>
        <v>0</v>
      </c>
      <c r="EL31" s="4">
        <f>AU31/AU$8</f>
        <v>0</v>
      </c>
      <c r="EM31" s="4">
        <f>AV31/AV$8</f>
        <v>0</v>
      </c>
      <c r="EN31" s="4">
        <f>AW31/AW$8</f>
        <v>0</v>
      </c>
      <c r="EO31" s="4">
        <f>AX31/AX$8</f>
        <v>0</v>
      </c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</row>
    <row r="32" spans="1:172" ht="12.75">
      <c r="A32" t="s">
        <v>78</v>
      </c>
      <c r="B32" s="9"/>
      <c r="D32" s="3"/>
      <c r="E32" s="3"/>
      <c r="G32" s="6"/>
      <c r="H32" s="6"/>
      <c r="I32" s="6"/>
      <c r="J32" s="6"/>
      <c r="L32" s="6"/>
      <c r="M32" s="6"/>
      <c r="N32" s="6"/>
      <c r="O32" s="6"/>
      <c r="Q32" s="3"/>
      <c r="R32" s="3"/>
      <c r="T32" s="3"/>
      <c r="U32" s="3"/>
      <c r="V32" s="3"/>
      <c r="W32" s="3"/>
      <c r="Y32" s="3"/>
      <c r="Z32" s="13"/>
      <c r="AA32" s="13"/>
      <c r="AB32" s="13"/>
      <c r="AC32" s="1"/>
      <c r="AE32" s="3"/>
      <c r="AF32" s="13"/>
      <c r="AG32" s="3"/>
      <c r="AK32" s="3"/>
      <c r="AM32" s="13"/>
      <c r="AN32" s="13"/>
      <c r="AP32" s="13">
        <v>9</v>
      </c>
      <c r="AQ32" s="13">
        <v>10</v>
      </c>
      <c r="AR32" s="13"/>
      <c r="AS32" s="13"/>
      <c r="AU32" s="13"/>
      <c r="AV32" s="13"/>
      <c r="AW32" s="13"/>
      <c r="AX32" s="13"/>
      <c r="AY32" s="6"/>
      <c r="AZ32" s="4"/>
      <c r="BA32" s="6"/>
      <c r="BB32" s="4"/>
      <c r="BC32" s="6"/>
      <c r="BD32" s="4"/>
      <c r="BE32" s="6"/>
      <c r="BF32" s="4"/>
      <c r="BG32" s="6"/>
      <c r="BH32" s="4"/>
      <c r="BI32" s="6"/>
      <c r="BJ32" s="4"/>
      <c r="BK32" s="6"/>
      <c r="BL32" s="4"/>
      <c r="BM32" s="6"/>
      <c r="BN32" s="4"/>
      <c r="BO32" s="6"/>
      <c r="BP32" s="4"/>
      <c r="BQ32" s="6"/>
      <c r="BR32" s="4"/>
      <c r="BS32" s="6"/>
      <c r="BT32" s="4"/>
      <c r="BU32" s="6"/>
      <c r="BV32" s="4"/>
      <c r="BW32" s="6"/>
      <c r="BX32" s="4"/>
      <c r="BY32" s="6"/>
      <c r="BZ32" s="4"/>
      <c r="CA32" s="6"/>
      <c r="CB32" s="4"/>
      <c r="CC32" s="6"/>
      <c r="CD32" s="4"/>
      <c r="CE32" s="6"/>
      <c r="CF32" s="4"/>
      <c r="CG32" s="6"/>
      <c r="CH32" s="4"/>
      <c r="CI32" s="6"/>
      <c r="CJ32" s="4"/>
      <c r="CK32" s="6">
        <f>COUNT(C32:CI32)</f>
        <v>2</v>
      </c>
      <c r="CL32" s="22">
        <f>CK32/CM$1</f>
        <v>0.041666666666666664</v>
      </c>
      <c r="CM32" s="13"/>
      <c r="CN32" s="4">
        <f>SUM(CT32:FP32)</f>
        <v>1.3571428571428572</v>
      </c>
      <c r="CO32" s="4"/>
      <c r="CP32" s="4">
        <f>CN32-CO32</f>
        <v>1.3571428571428572</v>
      </c>
      <c r="CQ32" s="4">
        <f>CP32/(CK32-CM32)</f>
        <v>0.6785714285714286</v>
      </c>
      <c r="CR32" s="4"/>
      <c r="CS32" s="35"/>
      <c r="CT32" s="4">
        <f>C32/C$8</f>
        <v>0</v>
      </c>
      <c r="CU32" s="4">
        <f>D32/D$8</f>
        <v>0</v>
      </c>
      <c r="CV32" s="4">
        <f>E32/E$8</f>
        <v>0</v>
      </c>
      <c r="CW32" s="4">
        <f>F32/F$8</f>
        <v>0</v>
      </c>
      <c r="CX32" s="4">
        <f>G32/G$8</f>
        <v>0</v>
      </c>
      <c r="CY32" s="4">
        <f>H32/H$8</f>
        <v>0</v>
      </c>
      <c r="CZ32" s="4">
        <f>I32/I$8</f>
        <v>0</v>
      </c>
      <c r="DA32" s="4">
        <f>J32/J$8</f>
        <v>0</v>
      </c>
      <c r="DB32" s="4">
        <f>K32/K$8</f>
        <v>0</v>
      </c>
      <c r="DC32" s="4">
        <f>L32/L$8</f>
        <v>0</v>
      </c>
      <c r="DD32" s="4">
        <f>M32/M$8</f>
        <v>0</v>
      </c>
      <c r="DE32" s="4">
        <f>N32/N$8</f>
        <v>0</v>
      </c>
      <c r="DF32" s="4">
        <f>O32/O$8</f>
        <v>0</v>
      </c>
      <c r="DG32" s="4">
        <f>P32/P$8</f>
        <v>0</v>
      </c>
      <c r="DH32" s="4">
        <f>Q32/Q$8</f>
        <v>0</v>
      </c>
      <c r="DI32" s="4">
        <f>R32/R$8</f>
        <v>0</v>
      </c>
      <c r="DJ32" s="4">
        <f>S32/S$8</f>
        <v>0</v>
      </c>
      <c r="DK32" s="4">
        <f>T32/T$8</f>
        <v>0</v>
      </c>
      <c r="DL32" s="4">
        <f>U32/U$8</f>
        <v>0</v>
      </c>
      <c r="DM32" s="4">
        <f>V32/V$8</f>
        <v>0</v>
      </c>
      <c r="DN32" s="4">
        <f>W32/W$8</f>
        <v>0</v>
      </c>
      <c r="DO32" s="4">
        <f>X32/X$8</f>
        <v>0</v>
      </c>
      <c r="DP32" s="4">
        <f>Y32/Y$8</f>
        <v>0</v>
      </c>
      <c r="DQ32" s="4">
        <f>Z32/Z$8</f>
        <v>0</v>
      </c>
      <c r="DR32" s="4">
        <f>AA32/AA$8</f>
        <v>0</v>
      </c>
      <c r="DS32" s="4">
        <f>AB32/AB$8</f>
        <v>0</v>
      </c>
      <c r="DT32" s="4">
        <f>AC32/AC$8</f>
        <v>0</v>
      </c>
      <c r="DU32" s="4">
        <f>AD32/AD$8</f>
        <v>0</v>
      </c>
      <c r="DV32" s="4">
        <f>AE32/AE$8</f>
        <v>0</v>
      </c>
      <c r="DW32" s="4">
        <f>AF32/AF$8</f>
        <v>0</v>
      </c>
      <c r="DX32" s="4">
        <f>AG32/AG$8</f>
        <v>0</v>
      </c>
      <c r="DY32" s="4">
        <f>AH32/AH$8</f>
        <v>0</v>
      </c>
      <c r="DZ32" s="4">
        <f>AI32/AI$8</f>
        <v>0</v>
      </c>
      <c r="EA32" s="4">
        <f>AJ32/AJ$8</f>
        <v>0</v>
      </c>
      <c r="EB32" s="4">
        <f>AK32/AK$8</f>
        <v>0</v>
      </c>
      <c r="EC32" s="4">
        <f>AL32/AL$8</f>
        <v>0</v>
      </c>
      <c r="ED32" s="4">
        <f>AM32/AM$8</f>
        <v>0</v>
      </c>
      <c r="EE32" s="4">
        <f>AN32/AN$8</f>
        <v>0</v>
      </c>
      <c r="EF32" s="4">
        <f>AO32/AO$8</f>
        <v>0</v>
      </c>
      <c r="EG32" s="4">
        <f>AP32/AP$8</f>
        <v>0.6428571428571429</v>
      </c>
      <c r="EH32" s="4">
        <f>AQ32/AQ$8</f>
        <v>0.7142857142857143</v>
      </c>
      <c r="EI32" s="4">
        <f>AR32/AR$8</f>
        <v>0</v>
      </c>
      <c r="EJ32" s="4">
        <f>AS32/AS$8</f>
        <v>0</v>
      </c>
      <c r="EK32" s="4">
        <f>AT32/AT$8</f>
        <v>0</v>
      </c>
      <c r="EL32" s="4">
        <f>AU32/AU$8</f>
        <v>0</v>
      </c>
      <c r="EM32" s="4">
        <f>AV32/AV$8</f>
        <v>0</v>
      </c>
      <c r="EN32" s="4">
        <f>AW32/AW$8</f>
        <v>0</v>
      </c>
      <c r="EO32" s="4">
        <f>AX32/AX$8</f>
        <v>0</v>
      </c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</row>
    <row r="33" spans="1:172" ht="12.75">
      <c r="A33" t="s">
        <v>79</v>
      </c>
      <c r="B33" s="9"/>
      <c r="I33" s="10"/>
      <c r="J33" s="10"/>
      <c r="L33" s="10"/>
      <c r="M33" s="10"/>
      <c r="N33" s="10"/>
      <c r="O33" s="10"/>
      <c r="AL33" s="42">
        <v>8</v>
      </c>
      <c r="AM33" s="12">
        <v>9</v>
      </c>
      <c r="CK33" s="6">
        <f>COUNT(C33:CI33)</f>
        <v>2</v>
      </c>
      <c r="CL33" s="22">
        <f>CK33/CM$1</f>
        <v>0.041666666666666664</v>
      </c>
      <c r="CM33" s="13"/>
      <c r="CN33" s="4">
        <f>SUM(CT33:FP33)</f>
        <v>1.3701298701298703</v>
      </c>
      <c r="CO33" s="8"/>
      <c r="CP33" s="4">
        <f>CN33-CO33</f>
        <v>1.3701298701298703</v>
      </c>
      <c r="CQ33" s="4">
        <f>CP33/(CK33-CM33)</f>
        <v>0.6850649350649352</v>
      </c>
      <c r="CT33" s="4">
        <f>C33/C$8</f>
        <v>0</v>
      </c>
      <c r="CU33" s="4">
        <f>D33/D$8</f>
        <v>0</v>
      </c>
      <c r="CV33" s="4">
        <f>E33/E$8</f>
        <v>0</v>
      </c>
      <c r="CW33" s="4">
        <f>F33/F$8</f>
        <v>0</v>
      </c>
      <c r="CX33" s="4">
        <f>G33/G$8</f>
        <v>0</v>
      </c>
      <c r="CY33" s="4">
        <f>H33/H$8</f>
        <v>0</v>
      </c>
      <c r="CZ33" s="4">
        <f>I33/I$8</f>
        <v>0</v>
      </c>
      <c r="DA33" s="4">
        <f>J33/J$8</f>
        <v>0</v>
      </c>
      <c r="DB33" s="4">
        <f>K33/K$8</f>
        <v>0</v>
      </c>
      <c r="DC33" s="4">
        <f>L33/L$8</f>
        <v>0</v>
      </c>
      <c r="DD33" s="4">
        <f>M33/M$8</f>
        <v>0</v>
      </c>
      <c r="DE33" s="4">
        <f>N33/N$8</f>
        <v>0</v>
      </c>
      <c r="DF33" s="4">
        <f>O33/O$8</f>
        <v>0</v>
      </c>
      <c r="DG33" s="4">
        <f>P33/P$8</f>
        <v>0</v>
      </c>
      <c r="DH33" s="4">
        <f>Q33/Q$8</f>
        <v>0</v>
      </c>
      <c r="DI33" s="4">
        <f>R33/R$8</f>
        <v>0</v>
      </c>
      <c r="DJ33" s="4">
        <f>S33/S$8</f>
        <v>0</v>
      </c>
      <c r="DK33" s="4">
        <f>T33/T$8</f>
        <v>0</v>
      </c>
      <c r="DL33" s="4">
        <f>U33/U$8</f>
        <v>0</v>
      </c>
      <c r="DM33" s="4">
        <f>V33/V$8</f>
        <v>0</v>
      </c>
      <c r="DN33" s="4">
        <f>W33/W$8</f>
        <v>0</v>
      </c>
      <c r="DO33" s="4">
        <f>X33/X$8</f>
        <v>0</v>
      </c>
      <c r="DP33" s="4">
        <f>Y33/Y$8</f>
        <v>0</v>
      </c>
      <c r="DQ33" s="4">
        <f>Z33/Z$8</f>
        <v>0</v>
      </c>
      <c r="DR33" s="4">
        <f>AA33/AA$8</f>
        <v>0</v>
      </c>
      <c r="DS33" s="4">
        <f>AB33/AB$8</f>
        <v>0</v>
      </c>
      <c r="DT33" s="4">
        <f>AC33/AC$8</f>
        <v>0</v>
      </c>
      <c r="DU33" s="4">
        <f>AD33/AD$8</f>
        <v>0</v>
      </c>
      <c r="DV33" s="4">
        <f>AE33/AE$8</f>
        <v>0</v>
      </c>
      <c r="DW33" s="4">
        <f>AF33/AF$8</f>
        <v>0</v>
      </c>
      <c r="DX33" s="4">
        <f>AG33/AG$8</f>
        <v>0</v>
      </c>
      <c r="DY33" s="4">
        <f>AH33/AH$8</f>
        <v>0</v>
      </c>
      <c r="DZ33" s="4">
        <f>AI33/AI$8</f>
        <v>0</v>
      </c>
      <c r="EA33" s="4">
        <f>AJ33/AJ$8</f>
        <v>0</v>
      </c>
      <c r="EB33" s="4">
        <f>AK33/AK$8</f>
        <v>0</v>
      </c>
      <c r="EC33" s="4">
        <f>AL33/AL$8</f>
        <v>0.7272727272727273</v>
      </c>
      <c r="ED33" s="4">
        <f>AM33/AM$8</f>
        <v>0.6428571428571429</v>
      </c>
      <c r="EE33" s="4">
        <f>AN33/AN$8</f>
        <v>0</v>
      </c>
      <c r="EF33" s="4">
        <f>AO33/AO$8</f>
        <v>0</v>
      </c>
      <c r="EG33" s="4">
        <f>AP33/AP$8</f>
        <v>0</v>
      </c>
      <c r="EH33" s="4">
        <f>AQ33/AQ$8</f>
        <v>0</v>
      </c>
      <c r="EI33" s="4">
        <f>AR33/AR$8</f>
        <v>0</v>
      </c>
      <c r="EJ33" s="4">
        <f>AS33/AS$8</f>
        <v>0</v>
      </c>
      <c r="EK33" s="4">
        <f>AT33/AT$8</f>
        <v>0</v>
      </c>
      <c r="EL33" s="4">
        <f>AU33/AU$8</f>
        <v>0</v>
      </c>
      <c r="EM33" s="4">
        <f>AV33/AV$8</f>
        <v>0</v>
      </c>
      <c r="EN33" s="4">
        <f>AW33/AW$8</f>
        <v>0</v>
      </c>
      <c r="EO33" s="4">
        <f>AX33/AX$8</f>
        <v>0</v>
      </c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</row>
    <row r="34" spans="1:172" ht="12.75">
      <c r="A34" t="s">
        <v>8</v>
      </c>
      <c r="B34" s="9"/>
      <c r="C34" s="38">
        <v>4</v>
      </c>
      <c r="D34" s="3"/>
      <c r="E34" s="3"/>
      <c r="G34" s="6"/>
      <c r="H34" s="6"/>
      <c r="I34" s="6"/>
      <c r="J34" s="6"/>
      <c r="L34" s="6"/>
      <c r="M34" s="6"/>
      <c r="N34" s="6"/>
      <c r="O34" s="6"/>
      <c r="Q34" s="3"/>
      <c r="R34" s="3"/>
      <c r="S34" s="39"/>
      <c r="T34" s="10"/>
      <c r="U34" s="10"/>
      <c r="V34" s="3"/>
      <c r="W34" s="3"/>
      <c r="Y34" s="3"/>
      <c r="Z34" s="13"/>
      <c r="AA34" s="13"/>
      <c r="AB34" s="13"/>
      <c r="AC34" s="3"/>
      <c r="AE34" s="3"/>
      <c r="AF34" s="13"/>
      <c r="AG34" s="3"/>
      <c r="AK34" s="1"/>
      <c r="AL34" s="42">
        <v>7</v>
      </c>
      <c r="AM34" s="23">
        <v>13</v>
      </c>
      <c r="AN34" s="13">
        <v>7</v>
      </c>
      <c r="AP34" s="13">
        <v>11</v>
      </c>
      <c r="AQ34" s="13">
        <v>9</v>
      </c>
      <c r="AR34" s="13"/>
      <c r="AS34" s="13"/>
      <c r="AU34" s="13"/>
      <c r="AV34" s="13"/>
      <c r="AW34" s="13"/>
      <c r="AX34" s="13"/>
      <c r="AY34" s="6"/>
      <c r="AZ34" s="4"/>
      <c r="BA34" s="6"/>
      <c r="BB34" s="4"/>
      <c r="BC34" s="6"/>
      <c r="BD34" s="4"/>
      <c r="BE34" s="6"/>
      <c r="BF34" s="4"/>
      <c r="BG34" s="6"/>
      <c r="BH34" s="4"/>
      <c r="BI34" s="6"/>
      <c r="BJ34" s="4"/>
      <c r="BK34" s="6"/>
      <c r="BL34" s="4"/>
      <c r="BM34" s="6"/>
      <c r="BN34" s="4"/>
      <c r="BO34" s="6"/>
      <c r="BP34" s="4"/>
      <c r="BQ34" s="6"/>
      <c r="BR34" s="4"/>
      <c r="BS34" s="6"/>
      <c r="BT34" s="4"/>
      <c r="BU34" s="6"/>
      <c r="BV34" s="4"/>
      <c r="BW34" s="6"/>
      <c r="BX34" s="4"/>
      <c r="BY34" s="6"/>
      <c r="BZ34" s="4"/>
      <c r="CA34" s="6"/>
      <c r="CB34" s="4"/>
      <c r="CC34" s="6"/>
      <c r="CD34" s="4"/>
      <c r="CE34" s="6"/>
      <c r="CF34" s="4"/>
      <c r="CG34" s="6"/>
      <c r="CH34" s="4"/>
      <c r="CI34" s="6"/>
      <c r="CJ34" s="4"/>
      <c r="CK34" s="6">
        <f>COUNT(C34:CI34)</f>
        <v>6</v>
      </c>
      <c r="CL34" s="22">
        <f>CK34/CM$1</f>
        <v>0.125</v>
      </c>
      <c r="CM34" s="13"/>
      <c r="CN34" s="4">
        <f>SUM(CT34:FP34)</f>
        <v>4.198634698634699</v>
      </c>
      <c r="CO34" s="8"/>
      <c r="CP34" s="4">
        <f>CN34-CO34</f>
        <v>4.198634698634699</v>
      </c>
      <c r="CQ34" s="4">
        <f>CP34/(CK34-CM34)</f>
        <v>0.6997724497724498</v>
      </c>
      <c r="CR34" s="4"/>
      <c r="CS34" s="35"/>
      <c r="CT34" s="4">
        <f>C34/C$8</f>
        <v>0.6666666666666666</v>
      </c>
      <c r="CU34" s="4">
        <f>D34/D$8</f>
        <v>0</v>
      </c>
      <c r="CV34" s="4">
        <f>E34/E$8</f>
        <v>0</v>
      </c>
      <c r="CW34" s="4">
        <f>F34/F$8</f>
        <v>0</v>
      </c>
      <c r="CX34" s="4">
        <f>G34/G$8</f>
        <v>0</v>
      </c>
      <c r="CY34" s="4">
        <f>H34/H$8</f>
        <v>0</v>
      </c>
      <c r="CZ34" s="4">
        <f>I34/I$8</f>
        <v>0</v>
      </c>
      <c r="DA34" s="4">
        <f>J34/J$8</f>
        <v>0</v>
      </c>
      <c r="DB34" s="4">
        <f>K34/K$8</f>
        <v>0</v>
      </c>
      <c r="DC34" s="4">
        <f>L34/L$8</f>
        <v>0</v>
      </c>
      <c r="DD34" s="4">
        <f>M34/M$8</f>
        <v>0</v>
      </c>
      <c r="DE34" s="4">
        <f>N34/N$8</f>
        <v>0</v>
      </c>
      <c r="DF34" s="4">
        <f>O34/O$8</f>
        <v>0</v>
      </c>
      <c r="DG34" s="4">
        <f>P34/P$8</f>
        <v>0</v>
      </c>
      <c r="DH34" s="4">
        <f>Q34/Q$8</f>
        <v>0</v>
      </c>
      <c r="DI34" s="4">
        <f>R34/R$8</f>
        <v>0</v>
      </c>
      <c r="DJ34" s="4">
        <f>S34/S$8</f>
        <v>0</v>
      </c>
      <c r="DK34" s="4">
        <f>T34/T$8</f>
        <v>0</v>
      </c>
      <c r="DL34" s="4">
        <f>U34/U$8</f>
        <v>0</v>
      </c>
      <c r="DM34" s="4">
        <f>V34/V$8</f>
        <v>0</v>
      </c>
      <c r="DN34" s="4">
        <f>W34/W$8</f>
        <v>0</v>
      </c>
      <c r="DO34" s="4">
        <f>X34/X$8</f>
        <v>0</v>
      </c>
      <c r="DP34" s="4">
        <f>Y34/Y$8</f>
        <v>0</v>
      </c>
      <c r="DQ34" s="4">
        <f>Z34/Z$8</f>
        <v>0</v>
      </c>
      <c r="DR34" s="4">
        <f>AA34/AA$8</f>
        <v>0</v>
      </c>
      <c r="DS34" s="4">
        <f>AB34/AB$8</f>
        <v>0</v>
      </c>
      <c r="DT34" s="4">
        <f>AC34/AC$8</f>
        <v>0</v>
      </c>
      <c r="DU34" s="4">
        <f>AD34/AD$8</f>
        <v>0</v>
      </c>
      <c r="DV34" s="4">
        <f>AE34/AE$8</f>
        <v>0</v>
      </c>
      <c r="DW34" s="4">
        <f>AF34/AF$8</f>
        <v>0</v>
      </c>
      <c r="DX34" s="4">
        <f>AG34/AG$8</f>
        <v>0</v>
      </c>
      <c r="DY34" s="4">
        <f>AH34/AH$8</f>
        <v>0</v>
      </c>
      <c r="DZ34" s="4">
        <f>AI34/AI$8</f>
        <v>0</v>
      </c>
      <c r="EA34" s="4">
        <f>AJ34/AJ$8</f>
        <v>0</v>
      </c>
      <c r="EB34" s="4">
        <f>AK34/AK$8</f>
        <v>0</v>
      </c>
      <c r="EC34" s="4">
        <f>AL34/AL$8</f>
        <v>0.6363636363636364</v>
      </c>
      <c r="ED34" s="4">
        <f>AM34/AM$8</f>
        <v>0.9285714285714286</v>
      </c>
      <c r="EE34" s="4">
        <f>AN34/AN$8</f>
        <v>0.5384615384615384</v>
      </c>
      <c r="EF34" s="4">
        <f>AO34/AO$8</f>
        <v>0</v>
      </c>
      <c r="EG34" s="4">
        <f>AP34/AP$8</f>
        <v>0.7857142857142857</v>
      </c>
      <c r="EH34" s="4">
        <f>AQ34/AQ$8</f>
        <v>0.6428571428571429</v>
      </c>
      <c r="EI34" s="4">
        <f>AR34/AR$8</f>
        <v>0</v>
      </c>
      <c r="EJ34" s="4">
        <f>AS34/AS$8</f>
        <v>0</v>
      </c>
      <c r="EK34" s="4">
        <f>AT34/AT$8</f>
        <v>0</v>
      </c>
      <c r="EL34" s="4">
        <f>AU34/AU$8</f>
        <v>0</v>
      </c>
      <c r="EM34" s="4">
        <f>AV34/AV$8</f>
        <v>0</v>
      </c>
      <c r="EN34" s="4">
        <f>AW34/AW$8</f>
        <v>0</v>
      </c>
      <c r="EO34" s="4">
        <f>AX34/AX$8</f>
        <v>0</v>
      </c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</row>
    <row r="35" spans="2:172" ht="12.75">
      <c r="B35" s="9">
        <v>8302</v>
      </c>
      <c r="D35" s="3"/>
      <c r="E35" s="3"/>
      <c r="F35" s="39"/>
      <c r="G35" s="10">
        <v>11</v>
      </c>
      <c r="H35" s="10">
        <v>7</v>
      </c>
      <c r="I35" s="10">
        <v>5</v>
      </c>
      <c r="J35" s="10">
        <v>6</v>
      </c>
      <c r="K35" s="39"/>
      <c r="L35" s="10"/>
      <c r="M35" s="10"/>
      <c r="N35" s="10"/>
      <c r="O35" s="10"/>
      <c r="Q35" s="3"/>
      <c r="R35" s="3"/>
      <c r="T35" s="3"/>
      <c r="U35" s="3"/>
      <c r="V35" s="3"/>
      <c r="W35" s="3"/>
      <c r="Y35" s="3"/>
      <c r="Z35" s="13"/>
      <c r="AA35" s="13"/>
      <c r="AB35" s="13"/>
      <c r="AC35" s="1"/>
      <c r="AE35" s="3"/>
      <c r="AF35" s="13"/>
      <c r="AG35" s="3"/>
      <c r="AK35" s="3"/>
      <c r="AM35" s="13"/>
      <c r="AN35" s="13"/>
      <c r="AP35" s="13"/>
      <c r="AQ35" s="13"/>
      <c r="AR35" s="13"/>
      <c r="AS35" s="13"/>
      <c r="AU35" s="13"/>
      <c r="AV35" s="13"/>
      <c r="AW35" s="13"/>
      <c r="AX35" s="13"/>
      <c r="AY35" s="6"/>
      <c r="AZ35" s="4"/>
      <c r="BA35" s="6"/>
      <c r="BB35" s="4"/>
      <c r="BC35" s="6"/>
      <c r="BD35" s="4"/>
      <c r="BE35" s="6"/>
      <c r="BF35" s="4"/>
      <c r="BG35" s="6"/>
      <c r="BH35" s="4"/>
      <c r="BI35" s="6"/>
      <c r="BJ35" s="4"/>
      <c r="BK35" s="6"/>
      <c r="BL35" s="4"/>
      <c r="BM35" s="6"/>
      <c r="BN35" s="4"/>
      <c r="BO35" s="6"/>
      <c r="BP35" s="4"/>
      <c r="BQ35" s="6"/>
      <c r="BR35" s="4"/>
      <c r="BS35" s="6"/>
      <c r="BT35" s="4"/>
      <c r="BU35" s="6"/>
      <c r="BV35" s="4"/>
      <c r="BW35" s="6"/>
      <c r="BX35" s="4"/>
      <c r="BY35" s="6"/>
      <c r="BZ35" s="4"/>
      <c r="CA35" s="6"/>
      <c r="CB35" s="4"/>
      <c r="CC35" s="6"/>
      <c r="CD35" s="4"/>
      <c r="CE35" s="6"/>
      <c r="CF35" s="4"/>
      <c r="CG35" s="6"/>
      <c r="CH35" s="4"/>
      <c r="CI35" s="6"/>
      <c r="CJ35" s="4"/>
      <c r="CK35" s="6">
        <f>COUNT(C35:CI35)</f>
        <v>4</v>
      </c>
      <c r="CL35" s="22">
        <f>CK35/CM$1</f>
        <v>0.08333333333333333</v>
      </c>
      <c r="CM35" s="13"/>
      <c r="CN35" s="4">
        <f>SUM(CT35:FP35)</f>
        <v>2.861111111111111</v>
      </c>
      <c r="CO35" s="8"/>
      <c r="CP35" s="4">
        <f>CN35-CO35</f>
        <v>2.861111111111111</v>
      </c>
      <c r="CQ35" s="4">
        <f>CP35/(CK35-CM35)</f>
        <v>0.7152777777777778</v>
      </c>
      <c r="CR35" s="4"/>
      <c r="CS35" s="35"/>
      <c r="CT35" s="4">
        <f>C35/C$8</f>
        <v>0</v>
      </c>
      <c r="CU35" s="4">
        <f>D35/D$8</f>
        <v>0</v>
      </c>
      <c r="CV35" s="4">
        <f>E35/E$8</f>
        <v>0</v>
      </c>
      <c r="CW35" s="4">
        <f>F35/F$8</f>
        <v>0</v>
      </c>
      <c r="CX35" s="4">
        <f>G35/G$8</f>
        <v>0.9166666666666666</v>
      </c>
      <c r="CY35" s="4">
        <f>H35/H$8</f>
        <v>0.7777777777777778</v>
      </c>
      <c r="CZ35" s="4">
        <f>I35/I$8</f>
        <v>0.5</v>
      </c>
      <c r="DA35" s="4">
        <f>J35/J$8</f>
        <v>0.6666666666666666</v>
      </c>
      <c r="DB35" s="4">
        <f>K35/K$8</f>
        <v>0</v>
      </c>
      <c r="DC35" s="4">
        <f>L35/L$8</f>
        <v>0</v>
      </c>
      <c r="DD35" s="4">
        <f>M35/M$8</f>
        <v>0</v>
      </c>
      <c r="DE35" s="4">
        <f>N35/N$8</f>
        <v>0</v>
      </c>
      <c r="DF35" s="4">
        <f>O35/O$8</f>
        <v>0</v>
      </c>
      <c r="DG35" s="4">
        <f>P35/P$8</f>
        <v>0</v>
      </c>
      <c r="DH35" s="4">
        <f>Q35/Q$8</f>
        <v>0</v>
      </c>
      <c r="DI35" s="4">
        <f>R35/R$8</f>
        <v>0</v>
      </c>
      <c r="DJ35" s="4">
        <f>S35/S$8</f>
        <v>0</v>
      </c>
      <c r="DK35" s="4">
        <f>T35/T$8</f>
        <v>0</v>
      </c>
      <c r="DL35" s="4">
        <f>U35/U$8</f>
        <v>0</v>
      </c>
      <c r="DM35" s="4">
        <f>V35/V$8</f>
        <v>0</v>
      </c>
      <c r="DN35" s="4">
        <f>W35/W$8</f>
        <v>0</v>
      </c>
      <c r="DO35" s="4">
        <f>X35/X$8</f>
        <v>0</v>
      </c>
      <c r="DP35" s="4">
        <f>Y35/Y$8</f>
        <v>0</v>
      </c>
      <c r="DQ35" s="4">
        <f>Z35/Z$8</f>
        <v>0</v>
      </c>
      <c r="DR35" s="4">
        <f>AA35/AA$8</f>
        <v>0</v>
      </c>
      <c r="DS35" s="4">
        <f>AB35/AB$8</f>
        <v>0</v>
      </c>
      <c r="DT35" s="4">
        <f>AC35/AC$8</f>
        <v>0</v>
      </c>
      <c r="DU35" s="4">
        <f>AD35/AD$8</f>
        <v>0</v>
      </c>
      <c r="DV35" s="4">
        <f>AE35/AE$8</f>
        <v>0</v>
      </c>
      <c r="DW35" s="4">
        <f>AF35/AF$8</f>
        <v>0</v>
      </c>
      <c r="DX35" s="4">
        <f>AG35/AG$8</f>
        <v>0</v>
      </c>
      <c r="DY35" s="4">
        <f>AH35/AH$8</f>
        <v>0</v>
      </c>
      <c r="DZ35" s="4">
        <f>AI35/AI$8</f>
        <v>0</v>
      </c>
      <c r="EA35" s="4">
        <f>AJ35/AJ$8</f>
        <v>0</v>
      </c>
      <c r="EB35" s="4">
        <f>AK35/AK$8</f>
        <v>0</v>
      </c>
      <c r="EC35" s="4">
        <f>AL35/AL$8</f>
        <v>0</v>
      </c>
      <c r="ED35" s="4">
        <f>AM35/AM$8</f>
        <v>0</v>
      </c>
      <c r="EE35" s="4">
        <f>AN35/AN$8</f>
        <v>0</v>
      </c>
      <c r="EF35" s="4">
        <f>AO35/AO$8</f>
        <v>0</v>
      </c>
      <c r="EG35" s="4">
        <f>AP35/AP$8</f>
        <v>0</v>
      </c>
      <c r="EH35" s="4">
        <f>AQ35/AQ$8</f>
        <v>0</v>
      </c>
      <c r="EI35" s="4">
        <f>AR35/AR$8</f>
        <v>0</v>
      </c>
      <c r="EJ35" s="4">
        <f>AS35/AS$8</f>
        <v>0</v>
      </c>
      <c r="EK35" s="4">
        <f>AT35/AT$8</f>
        <v>0</v>
      </c>
      <c r="EL35" s="4">
        <f>AU35/AU$8</f>
        <v>0</v>
      </c>
      <c r="EM35" s="4">
        <f>AV35/AV$8</f>
        <v>0</v>
      </c>
      <c r="EN35" s="4">
        <f>AW35/AW$8</f>
        <v>0</v>
      </c>
      <c r="EO35" s="4">
        <f>AX35/AX$8</f>
        <v>0</v>
      </c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</row>
    <row r="36" spans="1:172" ht="12.75">
      <c r="A36" t="s">
        <v>58</v>
      </c>
      <c r="B36" s="9">
        <v>171156</v>
      </c>
      <c r="E36" s="3"/>
      <c r="Q36" s="3"/>
      <c r="R36" s="3"/>
      <c r="T36" s="3"/>
      <c r="U36" s="3"/>
      <c r="V36" s="3"/>
      <c r="W36" s="3"/>
      <c r="Y36" s="3"/>
      <c r="Z36" s="13"/>
      <c r="AA36" s="13"/>
      <c r="AB36" s="13"/>
      <c r="AC36" s="1"/>
      <c r="AE36" s="3"/>
      <c r="AF36" s="13"/>
      <c r="AG36" s="3"/>
      <c r="AK36" s="3"/>
      <c r="AM36" s="13"/>
      <c r="AN36" s="13"/>
      <c r="AP36" s="13"/>
      <c r="AQ36" s="13"/>
      <c r="AR36" s="13"/>
      <c r="AS36" s="13"/>
      <c r="AU36" s="13"/>
      <c r="AV36" s="13">
        <v>2</v>
      </c>
      <c r="AW36" s="13">
        <v>4</v>
      </c>
      <c r="AX36" s="13"/>
      <c r="AY36" s="6"/>
      <c r="AZ36" s="4"/>
      <c r="BA36" s="6"/>
      <c r="BB36" s="4"/>
      <c r="BC36" s="6"/>
      <c r="BD36" s="4"/>
      <c r="BE36" s="6"/>
      <c r="BF36" s="4"/>
      <c r="BG36" s="6"/>
      <c r="BH36" s="4"/>
      <c r="BI36" s="6"/>
      <c r="BJ36" s="4"/>
      <c r="BK36" s="6"/>
      <c r="BL36" s="4"/>
      <c r="BM36" s="6"/>
      <c r="BN36" s="4"/>
      <c r="BO36" s="6"/>
      <c r="BP36" s="4"/>
      <c r="BQ36" s="6"/>
      <c r="BR36" s="4"/>
      <c r="BS36" s="6"/>
      <c r="BT36" s="4"/>
      <c r="BU36" s="6"/>
      <c r="BV36" s="4"/>
      <c r="BW36" s="6"/>
      <c r="BX36" s="4"/>
      <c r="BY36" s="6"/>
      <c r="BZ36" s="4"/>
      <c r="CA36" s="6"/>
      <c r="CB36" s="4"/>
      <c r="CC36" s="6"/>
      <c r="CD36" s="4"/>
      <c r="CE36" s="6"/>
      <c r="CF36" s="4"/>
      <c r="CG36" s="6"/>
      <c r="CH36" s="4"/>
      <c r="CI36" s="6"/>
      <c r="CJ36" s="4"/>
      <c r="CK36" s="6">
        <f>COUNT(C36:CI36)</f>
        <v>2</v>
      </c>
      <c r="CL36" s="22">
        <f>CK36/CM$1</f>
        <v>0.041666666666666664</v>
      </c>
      <c r="CM36" s="13"/>
      <c r="CN36" s="4">
        <f>SUM(CT36:FP36)</f>
        <v>1.5</v>
      </c>
      <c r="CO36" s="4"/>
      <c r="CP36" s="4">
        <f>CN36-CO36</f>
        <v>1.5</v>
      </c>
      <c r="CQ36" s="4">
        <f>CP36/(CK36-CM36)</f>
        <v>0.75</v>
      </c>
      <c r="CR36" s="4"/>
      <c r="CS36" s="35"/>
      <c r="CT36" s="4">
        <f>C36/C$8</f>
        <v>0</v>
      </c>
      <c r="CU36" s="4">
        <f>D36/D$8</f>
        <v>0</v>
      </c>
      <c r="CV36" s="4">
        <f>E36/E$8</f>
        <v>0</v>
      </c>
      <c r="CW36" s="4">
        <f>F36/F$8</f>
        <v>0</v>
      </c>
      <c r="CX36" s="4">
        <f>G36/G$8</f>
        <v>0</v>
      </c>
      <c r="CY36" s="4">
        <f>H36/H$8</f>
        <v>0</v>
      </c>
      <c r="CZ36" s="4">
        <f>I36/I$8</f>
        <v>0</v>
      </c>
      <c r="DA36" s="4">
        <f>J36/J$8</f>
        <v>0</v>
      </c>
      <c r="DB36" s="4">
        <f>K36/K$8</f>
        <v>0</v>
      </c>
      <c r="DC36" s="4">
        <f>L36/L$8</f>
        <v>0</v>
      </c>
      <c r="DD36" s="4">
        <f>M36/M$8</f>
        <v>0</v>
      </c>
      <c r="DE36" s="4">
        <f>N36/N$8</f>
        <v>0</v>
      </c>
      <c r="DF36" s="4">
        <f>O36/O$8</f>
        <v>0</v>
      </c>
      <c r="DG36" s="4">
        <f>P36/P$8</f>
        <v>0</v>
      </c>
      <c r="DH36" s="4">
        <f>Q36/Q$8</f>
        <v>0</v>
      </c>
      <c r="DI36" s="4">
        <f>R36/R$8</f>
        <v>0</v>
      </c>
      <c r="DJ36" s="4">
        <f>S36/S$8</f>
        <v>0</v>
      </c>
      <c r="DK36" s="4">
        <f>T36/T$8</f>
        <v>0</v>
      </c>
      <c r="DL36" s="4">
        <f>U36/U$8</f>
        <v>0</v>
      </c>
      <c r="DM36" s="4">
        <f>V36/V$8</f>
        <v>0</v>
      </c>
      <c r="DN36" s="4">
        <f>W36/W$8</f>
        <v>0</v>
      </c>
      <c r="DO36" s="4">
        <f>X36/X$8</f>
        <v>0</v>
      </c>
      <c r="DP36" s="4">
        <f>Y36/Y$8</f>
        <v>0</v>
      </c>
      <c r="DQ36" s="4">
        <f>Z36/Z$8</f>
        <v>0</v>
      </c>
      <c r="DR36" s="4">
        <f>AA36/AA$8</f>
        <v>0</v>
      </c>
      <c r="DS36" s="4">
        <f>AB36/AB$8</f>
        <v>0</v>
      </c>
      <c r="DT36" s="4">
        <f>AC36/AC$8</f>
        <v>0</v>
      </c>
      <c r="DU36" s="4">
        <f>AD36/AD$8</f>
        <v>0</v>
      </c>
      <c r="DV36" s="4">
        <f>AE36/AE$8</f>
        <v>0</v>
      </c>
      <c r="DW36" s="4">
        <f>AF36/AF$8</f>
        <v>0</v>
      </c>
      <c r="DX36" s="4">
        <f>AG36/AG$8</f>
        <v>0</v>
      </c>
      <c r="DY36" s="4">
        <f>AH36/AH$8</f>
        <v>0</v>
      </c>
      <c r="DZ36" s="4">
        <f>AI36/AI$8</f>
        <v>0</v>
      </c>
      <c r="EA36" s="4">
        <f>AJ36/AJ$8</f>
        <v>0</v>
      </c>
      <c r="EB36" s="4">
        <f>AK36/AK$8</f>
        <v>0</v>
      </c>
      <c r="EC36" s="4">
        <f>AL36/AL$8</f>
        <v>0</v>
      </c>
      <c r="ED36" s="4">
        <f>AM36/AM$8</f>
        <v>0</v>
      </c>
      <c r="EE36" s="4">
        <f>AN36/AN$8</f>
        <v>0</v>
      </c>
      <c r="EF36" s="4">
        <f>AO36/AO$8</f>
        <v>0</v>
      </c>
      <c r="EG36" s="4">
        <f>AP36/AP$8</f>
        <v>0</v>
      </c>
      <c r="EH36" s="4">
        <f>AQ36/AQ$8</f>
        <v>0</v>
      </c>
      <c r="EI36" s="4">
        <f>AR36/AR$8</f>
        <v>0</v>
      </c>
      <c r="EJ36" s="4">
        <f>AS36/AS$8</f>
        <v>0</v>
      </c>
      <c r="EK36" s="4">
        <f>AT36/AT$8</f>
        <v>0</v>
      </c>
      <c r="EL36" s="4">
        <f>AU36/AU$8</f>
        <v>0</v>
      </c>
      <c r="EM36" s="4">
        <f>AV36/AV$8</f>
        <v>0.5</v>
      </c>
      <c r="EN36" s="4">
        <f>AW36/AW$8</f>
        <v>1</v>
      </c>
      <c r="EO36" s="4">
        <f>AX36/AX$8</f>
        <v>0</v>
      </c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</row>
    <row r="37" spans="1:172" ht="12.75">
      <c r="A37" t="s">
        <v>5</v>
      </c>
      <c r="B37">
        <v>131588</v>
      </c>
      <c r="C37" s="39"/>
      <c r="D37" s="3"/>
      <c r="E37" s="3"/>
      <c r="F37" s="39">
        <v>7</v>
      </c>
      <c r="G37" s="10">
        <v>12</v>
      </c>
      <c r="H37" s="10"/>
      <c r="I37" s="10"/>
      <c r="J37" s="10"/>
      <c r="K37" s="39"/>
      <c r="L37" s="10"/>
      <c r="M37" s="10"/>
      <c r="N37" s="10"/>
      <c r="O37" s="10"/>
      <c r="P37" s="40"/>
      <c r="Q37" s="1"/>
      <c r="R37" s="1"/>
      <c r="S37" s="40"/>
      <c r="T37" s="1"/>
      <c r="U37" s="1"/>
      <c r="V37" s="1"/>
      <c r="W37" s="1"/>
      <c r="X37" s="42">
        <v>2</v>
      </c>
      <c r="Y37" s="1">
        <v>6</v>
      </c>
      <c r="Z37" s="13">
        <v>5</v>
      </c>
      <c r="AA37" s="13">
        <v>2</v>
      </c>
      <c r="AB37" s="13"/>
      <c r="AC37" s="3"/>
      <c r="AE37" s="3"/>
      <c r="AF37" s="13"/>
      <c r="AG37" s="3"/>
      <c r="AH37" s="42">
        <v>6</v>
      </c>
      <c r="AI37" s="13">
        <v>10</v>
      </c>
      <c r="AJ37" s="13">
        <v>9</v>
      </c>
      <c r="AK37" s="23">
        <v>10</v>
      </c>
      <c r="AM37" s="23">
        <v>12</v>
      </c>
      <c r="AN37" s="13">
        <v>6</v>
      </c>
      <c r="AO37" s="47">
        <v>6</v>
      </c>
      <c r="AP37" s="13">
        <v>13</v>
      </c>
      <c r="AQ37" s="13">
        <v>11</v>
      </c>
      <c r="AR37" s="13">
        <v>11</v>
      </c>
      <c r="AS37" s="13"/>
      <c r="AU37" s="23">
        <v>1</v>
      </c>
      <c r="AV37" s="13">
        <v>3</v>
      </c>
      <c r="AW37" s="23">
        <v>3</v>
      </c>
      <c r="AX37" s="13">
        <v>3</v>
      </c>
      <c r="AY37" s="6"/>
      <c r="AZ37" s="4"/>
      <c r="BA37" s="6"/>
      <c r="BB37" s="4"/>
      <c r="BC37" s="6"/>
      <c r="BD37" s="4"/>
      <c r="BE37" s="6"/>
      <c r="BF37" s="4"/>
      <c r="BG37" s="6"/>
      <c r="BH37" s="4"/>
      <c r="BI37" s="6"/>
      <c r="BJ37" s="4"/>
      <c r="BK37" s="6"/>
      <c r="BL37" s="4"/>
      <c r="BM37" s="6"/>
      <c r="BN37" s="4"/>
      <c r="BO37" s="6"/>
      <c r="BP37" s="4"/>
      <c r="BQ37" s="6"/>
      <c r="BR37" s="4"/>
      <c r="BS37" s="6"/>
      <c r="BT37" s="4"/>
      <c r="BU37" s="6"/>
      <c r="BV37" s="4"/>
      <c r="BW37" s="6"/>
      <c r="BX37" s="4"/>
      <c r="BY37" s="6"/>
      <c r="BZ37" s="4"/>
      <c r="CA37" s="6"/>
      <c r="CB37" s="4"/>
      <c r="CC37" s="6"/>
      <c r="CD37" s="4"/>
      <c r="CE37" s="6"/>
      <c r="CF37" s="4"/>
      <c r="CG37" s="6"/>
      <c r="CH37" s="4"/>
      <c r="CI37" s="6"/>
      <c r="CJ37" s="4"/>
      <c r="CK37" s="6">
        <f>COUNT(C37:CI37)</f>
        <v>20</v>
      </c>
      <c r="CL37" s="22">
        <f>CK37/CM$1</f>
        <v>0.4166666666666667</v>
      </c>
      <c r="CM37" s="13"/>
      <c r="CN37" s="4">
        <f>SUM(CT37:FP37)</f>
        <v>15.277411477411478</v>
      </c>
      <c r="CO37" s="8"/>
      <c r="CP37" s="4">
        <f>CN37-CO37</f>
        <v>15.277411477411478</v>
      </c>
      <c r="CQ37" s="4">
        <f>CP37/(CK37-CM37)</f>
        <v>0.7638705738705739</v>
      </c>
      <c r="CR37" s="4"/>
      <c r="CS37" s="35"/>
      <c r="CT37" s="4">
        <f>C37/C$8</f>
        <v>0</v>
      </c>
      <c r="CU37" s="4">
        <f>D37/D$8</f>
        <v>0</v>
      </c>
      <c r="CV37" s="4">
        <f>E37/E$8</f>
        <v>0</v>
      </c>
      <c r="CW37" s="4">
        <f>F37/F$8</f>
        <v>0.7</v>
      </c>
      <c r="CX37" s="4">
        <f>G37/G$8</f>
        <v>1</v>
      </c>
      <c r="CY37" s="4">
        <f>H37/H$8</f>
        <v>0</v>
      </c>
      <c r="CZ37" s="4">
        <f>I37/I$8</f>
        <v>0</v>
      </c>
      <c r="DA37" s="4">
        <f>J37/J$8</f>
        <v>0</v>
      </c>
      <c r="DB37" s="4">
        <f>K37/K$8</f>
        <v>0</v>
      </c>
      <c r="DC37" s="4">
        <f>L37/L$8</f>
        <v>0</v>
      </c>
      <c r="DD37" s="4">
        <f>M37/M$8</f>
        <v>0</v>
      </c>
      <c r="DE37" s="4">
        <f>N37/N$8</f>
        <v>0</v>
      </c>
      <c r="DF37" s="4">
        <f>O37/O$8</f>
        <v>0</v>
      </c>
      <c r="DG37" s="4">
        <f>P37/P$8</f>
        <v>0</v>
      </c>
      <c r="DH37" s="4">
        <f>Q37/Q$8</f>
        <v>0</v>
      </c>
      <c r="DI37" s="4">
        <f>R37/R$8</f>
        <v>0</v>
      </c>
      <c r="DJ37" s="4">
        <f>S37/S$8</f>
        <v>0</v>
      </c>
      <c r="DK37" s="4">
        <f>T37/T$8</f>
        <v>0</v>
      </c>
      <c r="DL37" s="4">
        <f>U37/U$8</f>
        <v>0</v>
      </c>
      <c r="DM37" s="4">
        <f>V37/V$8</f>
        <v>0</v>
      </c>
      <c r="DN37" s="4">
        <f>W37/W$8</f>
        <v>0</v>
      </c>
      <c r="DO37" s="4">
        <f>X37/X$8</f>
        <v>0.6666666666666666</v>
      </c>
      <c r="DP37" s="4">
        <f>Y37/Y$8</f>
        <v>1</v>
      </c>
      <c r="DQ37" s="4">
        <f>Z37/Z$8</f>
        <v>0.5</v>
      </c>
      <c r="DR37" s="4">
        <f>AA37/AA$8</f>
        <v>0.2</v>
      </c>
      <c r="DS37" s="4">
        <f>AB37/AB$8</f>
        <v>0</v>
      </c>
      <c r="DT37" s="4">
        <f>AC37/AC$8</f>
        <v>0</v>
      </c>
      <c r="DU37" s="4">
        <f>AD37/AD$8</f>
        <v>0</v>
      </c>
      <c r="DV37" s="4">
        <f>AE37/AE$8</f>
        <v>0</v>
      </c>
      <c r="DW37" s="4">
        <f>AF37/AF$8</f>
        <v>0</v>
      </c>
      <c r="DX37" s="4">
        <f>AG37/AG$8</f>
        <v>0</v>
      </c>
      <c r="DY37" s="4">
        <f>AH37/AH$8</f>
        <v>0.75</v>
      </c>
      <c r="DZ37" s="4">
        <f>AI37/AI$8</f>
        <v>1.1111111111111112</v>
      </c>
      <c r="EA37" s="4">
        <f>AJ37/AJ$8</f>
        <v>0.9</v>
      </c>
      <c r="EB37" s="4">
        <f>AK37/AK$8</f>
        <v>1</v>
      </c>
      <c r="EC37" s="4">
        <f>AL37/AL$8</f>
        <v>0</v>
      </c>
      <c r="ED37" s="4">
        <f>AM37/AM$8</f>
        <v>0.8571428571428571</v>
      </c>
      <c r="EE37" s="4">
        <f>AN37/AN$8</f>
        <v>0.46153846153846156</v>
      </c>
      <c r="EF37" s="4">
        <f>AO37/AO$8</f>
        <v>0.6666666666666666</v>
      </c>
      <c r="EG37" s="4">
        <f>AP37/AP$8</f>
        <v>0.9285714285714286</v>
      </c>
      <c r="EH37" s="4">
        <f>AQ37/AQ$8</f>
        <v>0.7857142857142857</v>
      </c>
      <c r="EI37" s="4">
        <f>AR37/AR$8</f>
        <v>0.9166666666666666</v>
      </c>
      <c r="EJ37" s="4">
        <f>AS37/AS$8</f>
        <v>0</v>
      </c>
      <c r="EK37" s="4">
        <f>AT37/AT$8</f>
        <v>0</v>
      </c>
      <c r="EL37" s="4">
        <f>AU37/AU$8</f>
        <v>0.3333333333333333</v>
      </c>
      <c r="EM37" s="4">
        <f>AV37/AV$8</f>
        <v>0.75</v>
      </c>
      <c r="EN37" s="4">
        <f>AW37/AW$8</f>
        <v>0.75</v>
      </c>
      <c r="EO37" s="4">
        <f>AX37/AX$8</f>
        <v>1</v>
      </c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</row>
    <row r="38" spans="1:172" ht="12.75">
      <c r="A38" t="s">
        <v>9</v>
      </c>
      <c r="B38">
        <v>177225</v>
      </c>
      <c r="C38" s="39"/>
      <c r="D38" s="10"/>
      <c r="E38" s="10"/>
      <c r="F38" s="39"/>
      <c r="G38" s="10"/>
      <c r="H38" s="10"/>
      <c r="I38" s="10"/>
      <c r="J38" s="10"/>
      <c r="K38" s="39"/>
      <c r="L38" s="10"/>
      <c r="M38" s="10"/>
      <c r="N38" s="10"/>
      <c r="O38" s="10"/>
      <c r="Q38" s="3"/>
      <c r="R38" s="3"/>
      <c r="T38" s="3"/>
      <c r="U38" s="3"/>
      <c r="V38" s="3"/>
      <c r="W38" s="3"/>
      <c r="Y38" s="3"/>
      <c r="Z38" s="13"/>
      <c r="AA38" s="13"/>
      <c r="AB38" s="13">
        <v>12</v>
      </c>
      <c r="AC38" s="1">
        <v>5</v>
      </c>
      <c r="AE38" s="3"/>
      <c r="AF38" s="13"/>
      <c r="AG38" s="3"/>
      <c r="AK38" s="3"/>
      <c r="AM38" s="13"/>
      <c r="AN38" s="13"/>
      <c r="AP38" s="13"/>
      <c r="AQ38" s="13"/>
      <c r="AR38" s="13"/>
      <c r="AS38" s="13">
        <v>6</v>
      </c>
      <c r="AT38" s="47">
        <v>8</v>
      </c>
      <c r="AU38" s="13"/>
      <c r="AV38" s="13"/>
      <c r="AW38" s="13"/>
      <c r="AX38" s="13"/>
      <c r="AY38" s="6"/>
      <c r="AZ38" s="4"/>
      <c r="BA38" s="10"/>
      <c r="BB38" s="4"/>
      <c r="BC38" s="10"/>
      <c r="BD38" s="4"/>
      <c r="BE38" s="10"/>
      <c r="BF38" s="4"/>
      <c r="BG38" s="6"/>
      <c r="BH38" s="4"/>
      <c r="BI38" s="10"/>
      <c r="BJ38" s="4"/>
      <c r="BK38" s="10"/>
      <c r="BL38" s="4"/>
      <c r="BM38" s="10"/>
      <c r="BN38" s="4"/>
      <c r="BO38" s="6"/>
      <c r="BP38" s="4"/>
      <c r="BQ38" s="10"/>
      <c r="BR38" s="4"/>
      <c r="BS38" s="10"/>
      <c r="BT38" s="4"/>
      <c r="BU38" s="6"/>
      <c r="BV38" s="4"/>
      <c r="BW38" s="6"/>
      <c r="BX38" s="4"/>
      <c r="BY38" s="6"/>
      <c r="BZ38" s="4"/>
      <c r="CA38" s="6"/>
      <c r="CB38" s="4"/>
      <c r="CC38" s="6"/>
      <c r="CD38" s="4"/>
      <c r="CE38" s="6"/>
      <c r="CF38" s="4"/>
      <c r="CG38" s="6"/>
      <c r="CH38" s="4"/>
      <c r="CI38" s="6"/>
      <c r="CJ38" s="4"/>
      <c r="CK38" s="6">
        <f>COUNT(C38:CI38)</f>
        <v>4</v>
      </c>
      <c r="CL38" s="22">
        <f>CK38/CM$1</f>
        <v>0.08333333333333333</v>
      </c>
      <c r="CM38" s="13"/>
      <c r="CN38" s="4">
        <f>SUM(CT38:FP38)</f>
        <v>3.0828282828282827</v>
      </c>
      <c r="CO38" s="8"/>
      <c r="CP38" s="4">
        <f>CN38-CO38</f>
        <v>3.0828282828282827</v>
      </c>
      <c r="CQ38" s="4">
        <f>CP38/(CK38-CM38)</f>
        <v>0.7707070707070707</v>
      </c>
      <c r="CR38" s="4"/>
      <c r="CS38" s="35"/>
      <c r="CT38" s="4">
        <f>C38/C$8</f>
        <v>0</v>
      </c>
      <c r="CU38" s="4">
        <f>D38/D$8</f>
        <v>0</v>
      </c>
      <c r="CV38" s="4">
        <f>E38/E$8</f>
        <v>0</v>
      </c>
      <c r="CW38" s="4">
        <f>F38/F$8</f>
        <v>0</v>
      </c>
      <c r="CX38" s="4">
        <f>G38/G$8</f>
        <v>0</v>
      </c>
      <c r="CY38" s="4">
        <f>H38/H$8</f>
        <v>0</v>
      </c>
      <c r="CZ38" s="4">
        <f>I38/I$8</f>
        <v>0</v>
      </c>
      <c r="DA38" s="4">
        <f>J38/J$8</f>
        <v>0</v>
      </c>
      <c r="DB38" s="4">
        <f>K38/K$8</f>
        <v>0</v>
      </c>
      <c r="DC38" s="4">
        <f>L38/L$8</f>
        <v>0</v>
      </c>
      <c r="DD38" s="4">
        <f>M38/M$8</f>
        <v>0</v>
      </c>
      <c r="DE38" s="4">
        <f>N38/N$8</f>
        <v>0</v>
      </c>
      <c r="DF38" s="4">
        <f>O38/O$8</f>
        <v>0</v>
      </c>
      <c r="DG38" s="4">
        <f>P38/P$8</f>
        <v>0</v>
      </c>
      <c r="DH38" s="4">
        <f>Q38/Q$8</f>
        <v>0</v>
      </c>
      <c r="DI38" s="4">
        <f>R38/R$8</f>
        <v>0</v>
      </c>
      <c r="DJ38" s="4">
        <f>S38/S$8</f>
        <v>0</v>
      </c>
      <c r="DK38" s="4">
        <f>T38/T$8</f>
        <v>0</v>
      </c>
      <c r="DL38" s="4">
        <f>U38/U$8</f>
        <v>0</v>
      </c>
      <c r="DM38" s="4">
        <f>V38/V$8</f>
        <v>0</v>
      </c>
      <c r="DN38" s="4">
        <f>W38/W$8</f>
        <v>0</v>
      </c>
      <c r="DO38" s="4">
        <f>X38/X$8</f>
        <v>0</v>
      </c>
      <c r="DP38" s="4">
        <f>Y38/Y$8</f>
        <v>0</v>
      </c>
      <c r="DQ38" s="4">
        <f>Z38/Z$8</f>
        <v>0</v>
      </c>
      <c r="DR38" s="4">
        <f>AA38/AA$8</f>
        <v>0</v>
      </c>
      <c r="DS38" s="4">
        <f>AB38/AB$8</f>
        <v>1.2</v>
      </c>
      <c r="DT38" s="4">
        <f>AC38/AC$8</f>
        <v>0.5555555555555556</v>
      </c>
      <c r="DU38" s="4">
        <f>AD38/AD$8</f>
        <v>0</v>
      </c>
      <c r="DV38" s="4">
        <f>AE38/AE$8</f>
        <v>0</v>
      </c>
      <c r="DW38" s="4">
        <f>AF38/AF$8</f>
        <v>0</v>
      </c>
      <c r="DX38" s="4">
        <f>AG38/AG$8</f>
        <v>0</v>
      </c>
      <c r="DY38" s="4">
        <f>AH38/AH$8</f>
        <v>0</v>
      </c>
      <c r="DZ38" s="4">
        <f>AI38/AI$8</f>
        <v>0</v>
      </c>
      <c r="EA38" s="4">
        <f>AJ38/AJ$8</f>
        <v>0</v>
      </c>
      <c r="EB38" s="4">
        <f>AK38/AK$8</f>
        <v>0</v>
      </c>
      <c r="EC38" s="4">
        <f>AL38/AL$8</f>
        <v>0</v>
      </c>
      <c r="ED38" s="4">
        <f>AM38/AM$8</f>
        <v>0</v>
      </c>
      <c r="EE38" s="4">
        <f>AN38/AN$8</f>
        <v>0</v>
      </c>
      <c r="EF38" s="4">
        <f>AO38/AO$8</f>
        <v>0</v>
      </c>
      <c r="EG38" s="4">
        <f>AP38/AP$8</f>
        <v>0</v>
      </c>
      <c r="EH38" s="4">
        <f>AQ38/AQ$8</f>
        <v>0</v>
      </c>
      <c r="EI38" s="4">
        <f>AR38/AR$8</f>
        <v>0</v>
      </c>
      <c r="EJ38" s="4">
        <f>AS38/AS$8</f>
        <v>0.6</v>
      </c>
      <c r="EK38" s="4">
        <f>AT38/AT$8</f>
        <v>0.7272727272727273</v>
      </c>
      <c r="EL38" s="4">
        <f>AU38/AU$8</f>
        <v>0</v>
      </c>
      <c r="EM38" s="4">
        <f>AV38/AV$8</f>
        <v>0</v>
      </c>
      <c r="EN38" s="4">
        <f>AW38/AW$8</f>
        <v>0</v>
      </c>
      <c r="EO38" s="4">
        <f>AX38/AX$8</f>
        <v>0</v>
      </c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</row>
    <row r="39" spans="1:172" ht="12.75">
      <c r="A39" t="s">
        <v>80</v>
      </c>
      <c r="B39">
        <v>6076</v>
      </c>
      <c r="AL39" s="42">
        <v>11</v>
      </c>
      <c r="AM39" s="12">
        <v>7</v>
      </c>
      <c r="AN39" s="12">
        <v>13</v>
      </c>
      <c r="AP39" s="12">
        <v>8</v>
      </c>
      <c r="AQ39" s="12">
        <v>12</v>
      </c>
      <c r="AR39" s="12">
        <v>10</v>
      </c>
      <c r="CK39" s="6">
        <f>COUNT(C39:CI39)</f>
        <v>6</v>
      </c>
      <c r="CL39" s="22">
        <f>CK39/CM$1</f>
        <v>0.125</v>
      </c>
      <c r="CM39" s="13"/>
      <c r="CN39" s="4">
        <f>SUM(CT39:FP39)</f>
        <v>4.761904761904762</v>
      </c>
      <c r="CO39" s="8"/>
      <c r="CP39" s="4">
        <f>CN39-CO39</f>
        <v>4.761904761904762</v>
      </c>
      <c r="CQ39" s="4">
        <f>CP39/(CK39-CM39)</f>
        <v>0.7936507936507936</v>
      </c>
      <c r="CT39" s="4">
        <f>C39/C$8</f>
        <v>0</v>
      </c>
      <c r="CU39" s="4">
        <f>D39/D$8</f>
        <v>0</v>
      </c>
      <c r="CV39" s="4">
        <f>E39/E$8</f>
        <v>0</v>
      </c>
      <c r="CW39" s="4">
        <f>F39/F$8</f>
        <v>0</v>
      </c>
      <c r="CX39" s="4">
        <f>G39/G$8</f>
        <v>0</v>
      </c>
      <c r="CY39" s="4">
        <f>H39/H$8</f>
        <v>0</v>
      </c>
      <c r="CZ39" s="4">
        <f>I39/I$8</f>
        <v>0</v>
      </c>
      <c r="DA39" s="4">
        <f>J39/J$8</f>
        <v>0</v>
      </c>
      <c r="DB39" s="4">
        <f>K39/K$8</f>
        <v>0</v>
      </c>
      <c r="DC39" s="4">
        <f>L39/L$8</f>
        <v>0</v>
      </c>
      <c r="DD39" s="4">
        <f>M39/M$8</f>
        <v>0</v>
      </c>
      <c r="DE39" s="4">
        <f>N39/N$8</f>
        <v>0</v>
      </c>
      <c r="DF39" s="4">
        <f>O39/O$8</f>
        <v>0</v>
      </c>
      <c r="DG39" s="4">
        <f>P39/P$8</f>
        <v>0</v>
      </c>
      <c r="DH39" s="4">
        <f>Q39/Q$8</f>
        <v>0</v>
      </c>
      <c r="DI39" s="4">
        <f>R39/R$8</f>
        <v>0</v>
      </c>
      <c r="DJ39" s="4">
        <f>S39/S$8</f>
        <v>0</v>
      </c>
      <c r="DK39" s="4">
        <f>T39/T$8</f>
        <v>0</v>
      </c>
      <c r="DL39" s="4">
        <f>U39/U$8</f>
        <v>0</v>
      </c>
      <c r="DM39" s="4">
        <f>V39/V$8</f>
        <v>0</v>
      </c>
      <c r="DN39" s="4">
        <f>W39/W$8</f>
        <v>0</v>
      </c>
      <c r="DO39" s="4">
        <f>X39/X$8</f>
        <v>0</v>
      </c>
      <c r="DP39" s="4">
        <f>Y39/Y$8</f>
        <v>0</v>
      </c>
      <c r="DQ39" s="4">
        <f>Z39/Z$8</f>
        <v>0</v>
      </c>
      <c r="DR39" s="4">
        <f>AA39/AA$8</f>
        <v>0</v>
      </c>
      <c r="DS39" s="4">
        <f>AB39/AB$8</f>
        <v>0</v>
      </c>
      <c r="DT39" s="4">
        <f>AC39/AC$8</f>
        <v>0</v>
      </c>
      <c r="DU39" s="4">
        <f>AD39/AD$8</f>
        <v>0</v>
      </c>
      <c r="DV39" s="4">
        <f>AE39/AE$8</f>
        <v>0</v>
      </c>
      <c r="DW39" s="4">
        <f>AF39/AF$8</f>
        <v>0</v>
      </c>
      <c r="DX39" s="4">
        <f>AG39/AG$8</f>
        <v>0</v>
      </c>
      <c r="DY39" s="4">
        <f>AH39/AH$8</f>
        <v>0</v>
      </c>
      <c r="DZ39" s="4">
        <f>AI39/AI$8</f>
        <v>0</v>
      </c>
      <c r="EA39" s="4">
        <f>AJ39/AJ$8</f>
        <v>0</v>
      </c>
      <c r="EB39" s="4">
        <f>AK39/AK$8</f>
        <v>0</v>
      </c>
      <c r="EC39" s="4">
        <f>AL39/AL$8</f>
        <v>1</v>
      </c>
      <c r="ED39" s="4">
        <f>AM39/AM$8</f>
        <v>0.5</v>
      </c>
      <c r="EE39" s="4">
        <f>AN39/AN$8</f>
        <v>1</v>
      </c>
      <c r="EF39" s="4">
        <f>AO39/AO$8</f>
        <v>0</v>
      </c>
      <c r="EG39" s="4">
        <f>AP39/AP$8</f>
        <v>0.5714285714285714</v>
      </c>
      <c r="EH39" s="4">
        <f>AQ39/AQ$8</f>
        <v>0.8571428571428571</v>
      </c>
      <c r="EI39" s="4">
        <f>AR39/AR$8</f>
        <v>0.8333333333333334</v>
      </c>
      <c r="EJ39" s="4">
        <f>AS39/AS$8</f>
        <v>0</v>
      </c>
      <c r="EK39" s="4">
        <f>AT39/AT$8</f>
        <v>0</v>
      </c>
      <c r="EL39" s="4">
        <f>AU39/AU$8</f>
        <v>0</v>
      </c>
      <c r="EM39" s="4">
        <f>AV39/AV$8</f>
        <v>0</v>
      </c>
      <c r="EN39" s="4">
        <f>AW39/AW$8</f>
        <v>0</v>
      </c>
      <c r="EO39" s="4">
        <f>AX39/AX$8</f>
        <v>0</v>
      </c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</row>
    <row r="40" spans="2:172" ht="12.75">
      <c r="B40">
        <v>17389</v>
      </c>
      <c r="F40" s="38"/>
      <c r="G40"/>
      <c r="H40"/>
      <c r="I40"/>
      <c r="J40"/>
      <c r="K40" s="38"/>
      <c r="L40"/>
      <c r="M40"/>
      <c r="N40"/>
      <c r="O40"/>
      <c r="P40" s="38">
        <v>9</v>
      </c>
      <c r="Q40">
        <v>6</v>
      </c>
      <c r="R40">
        <v>3</v>
      </c>
      <c r="AH40" s="42">
        <v>9</v>
      </c>
      <c r="AI40" s="13">
        <v>8</v>
      </c>
      <c r="AJ40" s="13">
        <v>1</v>
      </c>
      <c r="AK40" s="23">
        <v>9</v>
      </c>
      <c r="CK40" s="6">
        <f>COUNT(C40:CI40)</f>
        <v>7</v>
      </c>
      <c r="CL40" s="22">
        <f>CK40/CM$1</f>
        <v>0.14583333333333334</v>
      </c>
      <c r="CM40" s="13"/>
      <c r="CN40" s="4">
        <f>SUM(CT40:FP40)</f>
        <v>5.680555555555555</v>
      </c>
      <c r="CO40" s="8"/>
      <c r="CP40" s="4">
        <f>CN40-CO40</f>
        <v>5.680555555555555</v>
      </c>
      <c r="CQ40" s="4">
        <f>CP40/(CK40-CM40)</f>
        <v>0.8115079365079365</v>
      </c>
      <c r="CT40" s="4">
        <f>C40/C$8</f>
        <v>0</v>
      </c>
      <c r="CU40" s="4">
        <f>D40/D$8</f>
        <v>0</v>
      </c>
      <c r="CV40" s="4">
        <f>E40/E$8</f>
        <v>0</v>
      </c>
      <c r="CW40" s="4">
        <f>F40/F$8</f>
        <v>0</v>
      </c>
      <c r="CX40" s="4">
        <f>G40/G$8</f>
        <v>0</v>
      </c>
      <c r="CY40" s="4">
        <f>H40/H$8</f>
        <v>0</v>
      </c>
      <c r="CZ40" s="4">
        <f>I40/I$8</f>
        <v>0</v>
      </c>
      <c r="DA40" s="4">
        <f>J40/J$8</f>
        <v>0</v>
      </c>
      <c r="DB40" s="4">
        <f>K40/K$8</f>
        <v>0</v>
      </c>
      <c r="DC40" s="4">
        <f>L40/L$8</f>
        <v>0</v>
      </c>
      <c r="DD40" s="4">
        <f>M40/M$8</f>
        <v>0</v>
      </c>
      <c r="DE40" s="4">
        <f>N40/N$8</f>
        <v>0</v>
      </c>
      <c r="DF40" s="4">
        <f>O40/O$8</f>
        <v>0</v>
      </c>
      <c r="DG40" s="4">
        <f>P40/P$8</f>
        <v>1</v>
      </c>
      <c r="DH40" s="4">
        <f>Q40/Q$8</f>
        <v>0.6666666666666666</v>
      </c>
      <c r="DI40" s="4">
        <f>R40/R$8</f>
        <v>1</v>
      </c>
      <c r="DJ40" s="4">
        <f>S40/S$8</f>
        <v>0</v>
      </c>
      <c r="DK40" s="4">
        <f>T40/T$8</f>
        <v>0</v>
      </c>
      <c r="DL40" s="4">
        <f>U40/U$8</f>
        <v>0</v>
      </c>
      <c r="DM40" s="4">
        <f>V40/V$8</f>
        <v>0</v>
      </c>
      <c r="DN40" s="4">
        <f>W40/W$8</f>
        <v>0</v>
      </c>
      <c r="DO40" s="4">
        <f>X40/X$8</f>
        <v>0</v>
      </c>
      <c r="DP40" s="4">
        <f>Y40/Y$8</f>
        <v>0</v>
      </c>
      <c r="DQ40" s="4">
        <f>Z40/Z$8</f>
        <v>0</v>
      </c>
      <c r="DR40" s="4">
        <f>AA40/AA$8</f>
        <v>0</v>
      </c>
      <c r="DS40" s="4">
        <f>AB40/AB$8</f>
        <v>0</v>
      </c>
      <c r="DT40" s="4">
        <f>AC40/AC$8</f>
        <v>0</v>
      </c>
      <c r="DU40" s="4">
        <f>AD40/AD$8</f>
        <v>0</v>
      </c>
      <c r="DV40" s="4">
        <f>AE40/AE$8</f>
        <v>0</v>
      </c>
      <c r="DW40" s="4">
        <f>AF40/AF$8</f>
        <v>0</v>
      </c>
      <c r="DX40" s="4">
        <f>AG40/AG$8</f>
        <v>0</v>
      </c>
      <c r="DY40" s="4">
        <f>AH40/AH$8</f>
        <v>1.125</v>
      </c>
      <c r="DZ40" s="4">
        <f>AI40/AI$8</f>
        <v>0.8888888888888888</v>
      </c>
      <c r="EA40" s="4">
        <f>AJ40/AJ$8</f>
        <v>0.1</v>
      </c>
      <c r="EB40" s="4">
        <f>AK40/AK$8</f>
        <v>0.9</v>
      </c>
      <c r="EC40" s="4">
        <f>AL40/AL$8</f>
        <v>0</v>
      </c>
      <c r="ED40" s="4">
        <f>AM40/AM$8</f>
        <v>0</v>
      </c>
      <c r="EE40" s="4">
        <f>AN40/AN$8</f>
        <v>0</v>
      </c>
      <c r="EF40" s="4">
        <f>AO40/AO$8</f>
        <v>0</v>
      </c>
      <c r="EG40" s="4">
        <f>AP40/AP$8</f>
        <v>0</v>
      </c>
      <c r="EH40" s="4">
        <f>AQ40/AQ$8</f>
        <v>0</v>
      </c>
      <c r="EI40" s="4">
        <f>AR40/AR$8</f>
        <v>0</v>
      </c>
      <c r="EJ40" s="4">
        <f>AS40/AS$8</f>
        <v>0</v>
      </c>
      <c r="EK40" s="4">
        <f>AT40/AT$8</f>
        <v>0</v>
      </c>
      <c r="EL40" s="4">
        <f>AU40/AU$8</f>
        <v>0</v>
      </c>
      <c r="EM40" s="4">
        <f>AV40/AV$8</f>
        <v>0</v>
      </c>
      <c r="EN40" s="4">
        <f>AW40/AW$8</f>
        <v>0</v>
      </c>
      <c r="EO40" s="4">
        <f>AX40/AX$8</f>
        <v>0</v>
      </c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</row>
    <row r="41" spans="2:145" ht="12.75">
      <c r="B41" s="49">
        <v>188724</v>
      </c>
      <c r="D41" s="3"/>
      <c r="E41" s="3"/>
      <c r="F41" s="45">
        <v>9</v>
      </c>
      <c r="G41" s="6"/>
      <c r="H41" s="6"/>
      <c r="I41" s="6"/>
      <c r="J41" s="6"/>
      <c r="L41" s="6"/>
      <c r="M41" s="6"/>
      <c r="N41" s="6"/>
      <c r="O41" s="6"/>
      <c r="Q41" s="3"/>
      <c r="R41" s="3"/>
      <c r="T41" s="3"/>
      <c r="U41" s="3"/>
      <c r="V41" s="3"/>
      <c r="W41" s="3"/>
      <c r="Y41" s="3"/>
      <c r="CK41" s="6">
        <f>COUNT(C41:CI41)</f>
        <v>1</v>
      </c>
      <c r="CL41" s="22">
        <f>CK41/CM$1</f>
        <v>0.020833333333333332</v>
      </c>
      <c r="CM41" s="13"/>
      <c r="CN41" s="4">
        <f>SUM(CT41:FP41)</f>
        <v>0.9</v>
      </c>
      <c r="CO41" s="8"/>
      <c r="CP41" s="4">
        <f>CN41-CO41</f>
        <v>0.9</v>
      </c>
      <c r="CQ41" s="4">
        <f>CP41/(CK41-CM41)</f>
        <v>0.9</v>
      </c>
      <c r="CT41" s="4">
        <f>C41/C$8</f>
        <v>0</v>
      </c>
      <c r="CU41" s="4">
        <f>D41/D$8</f>
        <v>0</v>
      </c>
      <c r="CV41" s="4">
        <f>E41/E$8</f>
        <v>0</v>
      </c>
      <c r="CW41" s="4">
        <f>F41/F$8</f>
        <v>0.9</v>
      </c>
      <c r="CX41" s="4">
        <f>G41/G$8</f>
        <v>0</v>
      </c>
      <c r="CY41" s="4">
        <f>H41/H$8</f>
        <v>0</v>
      </c>
      <c r="CZ41" s="4">
        <f>I41/I$8</f>
        <v>0</v>
      </c>
      <c r="DA41" s="4">
        <f>J41/J$8</f>
        <v>0</v>
      </c>
      <c r="DB41" s="4">
        <f>K41/K$8</f>
        <v>0</v>
      </c>
      <c r="DC41" s="4">
        <f>L41/L$8</f>
        <v>0</v>
      </c>
      <c r="DD41" s="4">
        <f>M41/M$8</f>
        <v>0</v>
      </c>
      <c r="DE41" s="4">
        <f>N41/N$8</f>
        <v>0</v>
      </c>
      <c r="DF41" s="4">
        <f>O41/O$8</f>
        <v>0</v>
      </c>
      <c r="DG41" s="4">
        <f>P41/P$8</f>
        <v>0</v>
      </c>
      <c r="DH41" s="4">
        <f>Q41/Q$8</f>
        <v>0</v>
      </c>
      <c r="DI41" s="4">
        <f>R41/R$8</f>
        <v>0</v>
      </c>
      <c r="DJ41" s="4">
        <f>S41/S$8</f>
        <v>0</v>
      </c>
      <c r="DK41" s="4">
        <f>T41/T$8</f>
        <v>0</v>
      </c>
      <c r="DL41" s="4">
        <f>U41/U$8</f>
        <v>0</v>
      </c>
      <c r="DM41" s="4">
        <f>V41/V$8</f>
        <v>0</v>
      </c>
      <c r="DN41" s="4">
        <f>W41/W$8</f>
        <v>0</v>
      </c>
      <c r="DO41" s="4">
        <f>X41/X$8</f>
        <v>0</v>
      </c>
      <c r="DP41" s="4">
        <f>Y41/Y$8</f>
        <v>0</v>
      </c>
      <c r="DQ41" s="4">
        <f>Z41/Z$8</f>
        <v>0</v>
      </c>
      <c r="DR41" s="4">
        <f>AA41/AA$8</f>
        <v>0</v>
      </c>
      <c r="DS41" s="4">
        <f>AB41/AB$8</f>
        <v>0</v>
      </c>
      <c r="DT41" s="4">
        <f>AC41/AC$8</f>
        <v>0</v>
      </c>
      <c r="DU41" s="4">
        <f>AD41/AD$8</f>
        <v>0</v>
      </c>
      <c r="DV41" s="4">
        <f>AE41/AE$8</f>
        <v>0</v>
      </c>
      <c r="DW41" s="4">
        <f>AF41/AF$8</f>
        <v>0</v>
      </c>
      <c r="DX41" s="4">
        <f>AG41/AG$8</f>
        <v>0</v>
      </c>
      <c r="DY41" s="4">
        <f>AH41/AH$8</f>
        <v>0</v>
      </c>
      <c r="DZ41" s="4">
        <f>AI41/AI$8</f>
        <v>0</v>
      </c>
      <c r="EA41" s="4">
        <f>AJ41/AJ$8</f>
        <v>0</v>
      </c>
      <c r="EB41" s="4">
        <f>AK41/AK$8</f>
        <v>0</v>
      </c>
      <c r="EC41" s="4">
        <f>AL41/AL$8</f>
        <v>0</v>
      </c>
      <c r="ED41" s="4">
        <f>AM41/AM$8</f>
        <v>0</v>
      </c>
      <c r="EE41" s="4">
        <f>AN41/AN$8</f>
        <v>0</v>
      </c>
      <c r="EF41" s="4">
        <f>AO41/AO$8</f>
        <v>0</v>
      </c>
      <c r="EG41" s="4">
        <f>AP41/AP$8</f>
        <v>0</v>
      </c>
      <c r="EH41" s="4">
        <f>AQ41/AQ$8</f>
        <v>0</v>
      </c>
      <c r="EI41" s="4">
        <f>AR41/AR$8</f>
        <v>0</v>
      </c>
      <c r="EJ41" s="4">
        <f>AS41/AS$8</f>
        <v>0</v>
      </c>
      <c r="EK41" s="4">
        <f>AT41/AT$8</f>
        <v>0</v>
      </c>
      <c r="EL41" s="4">
        <f>AU41/AU$8</f>
        <v>0</v>
      </c>
      <c r="EM41" s="4">
        <f>AV41/AV$8</f>
        <v>0</v>
      </c>
      <c r="EN41" s="4">
        <f>AW41/AW$8</f>
        <v>0</v>
      </c>
      <c r="EO41" s="4">
        <f>AX41/AX$8</f>
        <v>0</v>
      </c>
    </row>
    <row r="42" spans="1:172" ht="12.75">
      <c r="A42" t="s">
        <v>45</v>
      </c>
      <c r="B42">
        <v>98256</v>
      </c>
      <c r="D42" s="3"/>
      <c r="E42" s="3"/>
      <c r="F42" s="39"/>
      <c r="G42" s="10"/>
      <c r="H42" s="10"/>
      <c r="I42" s="10"/>
      <c r="J42" s="10"/>
      <c r="K42" s="39"/>
      <c r="L42" s="10"/>
      <c r="M42" s="10"/>
      <c r="N42" s="10"/>
      <c r="O42" s="10"/>
      <c r="Q42" s="3"/>
      <c r="R42" s="3"/>
      <c r="T42" s="3"/>
      <c r="U42" s="3"/>
      <c r="V42" s="3"/>
      <c r="W42" s="3"/>
      <c r="Y42" s="3"/>
      <c r="Z42" s="13"/>
      <c r="AA42" s="13"/>
      <c r="AB42" s="13"/>
      <c r="AC42" s="3"/>
      <c r="AE42" s="3"/>
      <c r="AF42" s="13"/>
      <c r="AG42" s="3"/>
      <c r="AI42" s="13">
        <v>9</v>
      </c>
      <c r="AJ42" s="13">
        <v>12</v>
      </c>
      <c r="AK42" s="3">
        <v>8</v>
      </c>
      <c r="AM42" s="13"/>
      <c r="AN42" s="13">
        <v>14</v>
      </c>
      <c r="AO42" s="47">
        <v>5</v>
      </c>
      <c r="AP42" s="13">
        <v>14</v>
      </c>
      <c r="AQ42" s="13">
        <v>12</v>
      </c>
      <c r="AR42" s="13">
        <v>12</v>
      </c>
      <c r="AS42" s="13">
        <v>10</v>
      </c>
      <c r="AT42" s="47">
        <v>10</v>
      </c>
      <c r="AU42" s="13"/>
      <c r="AV42" s="13"/>
      <c r="AW42" s="13"/>
      <c r="AX42" s="13"/>
      <c r="AY42" s="6"/>
      <c r="AZ42" s="4"/>
      <c r="BA42" s="6"/>
      <c r="BB42" s="4"/>
      <c r="BC42" s="6"/>
      <c r="BD42" s="4"/>
      <c r="BE42" s="6"/>
      <c r="BF42" s="4"/>
      <c r="BG42" s="6"/>
      <c r="BH42" s="4"/>
      <c r="BI42" s="6"/>
      <c r="BJ42" s="4"/>
      <c r="BK42" s="6"/>
      <c r="BL42" s="4"/>
      <c r="BM42" s="6"/>
      <c r="BN42" s="4"/>
      <c r="BO42" s="6"/>
      <c r="BP42" s="4"/>
      <c r="BQ42" s="6"/>
      <c r="BR42" s="4"/>
      <c r="BS42" s="6"/>
      <c r="BT42" s="4"/>
      <c r="BU42" s="6"/>
      <c r="BV42" s="4"/>
      <c r="BW42" s="6"/>
      <c r="BX42" s="4"/>
      <c r="BY42" s="6"/>
      <c r="BZ42" s="4"/>
      <c r="CA42" s="6"/>
      <c r="CB42" s="4"/>
      <c r="CC42" s="6"/>
      <c r="CD42" s="4"/>
      <c r="CE42" s="6"/>
      <c r="CF42" s="4"/>
      <c r="CG42" s="6"/>
      <c r="CH42" s="4"/>
      <c r="CI42" s="6"/>
      <c r="CJ42" s="4"/>
      <c r="CK42" s="6">
        <f>COUNT(C42:CI42)</f>
        <v>10</v>
      </c>
      <c r="CL42" s="22">
        <f>CK42/CM$1</f>
        <v>0.20833333333333334</v>
      </c>
      <c r="CM42" s="13"/>
      <c r="CN42" s="4">
        <f>SUM(CT42:FP42)</f>
        <v>9.398712398712396</v>
      </c>
      <c r="CO42" s="10"/>
      <c r="CP42" s="4">
        <f>CN42-CO42</f>
        <v>9.398712398712396</v>
      </c>
      <c r="CQ42" s="4">
        <f>CP42/(CK42-CM42)</f>
        <v>0.9398712398712397</v>
      </c>
      <c r="CR42" s="4"/>
      <c r="CS42" s="35"/>
      <c r="CT42" s="4">
        <f>C42/C$8</f>
        <v>0</v>
      </c>
      <c r="CU42" s="4">
        <f>D42/D$8</f>
        <v>0</v>
      </c>
      <c r="CV42" s="4">
        <f>E42/E$8</f>
        <v>0</v>
      </c>
      <c r="CW42" s="4">
        <f>F42/F$8</f>
        <v>0</v>
      </c>
      <c r="CX42" s="4">
        <f>G42/G$8</f>
        <v>0</v>
      </c>
      <c r="CY42" s="4">
        <f>H42/H$8</f>
        <v>0</v>
      </c>
      <c r="CZ42" s="4">
        <f>I42/I$8</f>
        <v>0</v>
      </c>
      <c r="DA42" s="4">
        <f>J42/J$8</f>
        <v>0</v>
      </c>
      <c r="DB42" s="4">
        <f>K42/K$8</f>
        <v>0</v>
      </c>
      <c r="DC42" s="4">
        <f>L42/L$8</f>
        <v>0</v>
      </c>
      <c r="DD42" s="4">
        <f>M42/M$8</f>
        <v>0</v>
      </c>
      <c r="DE42" s="4">
        <f>N42/N$8</f>
        <v>0</v>
      </c>
      <c r="DF42" s="4">
        <f>O42/O$8</f>
        <v>0</v>
      </c>
      <c r="DG42" s="4">
        <f>P42/P$8</f>
        <v>0</v>
      </c>
      <c r="DH42" s="4">
        <f>Q42/Q$8</f>
        <v>0</v>
      </c>
      <c r="DI42" s="4">
        <f>R42/R$8</f>
        <v>0</v>
      </c>
      <c r="DJ42" s="4">
        <f>S42/S$8</f>
        <v>0</v>
      </c>
      <c r="DK42" s="4">
        <f>T42/T$8</f>
        <v>0</v>
      </c>
      <c r="DL42" s="4">
        <f>U42/U$8</f>
        <v>0</v>
      </c>
      <c r="DM42" s="4">
        <f>V42/V$8</f>
        <v>0</v>
      </c>
      <c r="DN42" s="4">
        <f>W42/W$8</f>
        <v>0</v>
      </c>
      <c r="DO42" s="4">
        <f>X42/X$8</f>
        <v>0</v>
      </c>
      <c r="DP42" s="4">
        <f>Y42/Y$8</f>
        <v>0</v>
      </c>
      <c r="DQ42" s="4">
        <f>Z42/Z$8</f>
        <v>0</v>
      </c>
      <c r="DR42" s="4">
        <f>AA42/AA$8</f>
        <v>0</v>
      </c>
      <c r="DS42" s="4">
        <f>AB42/AB$8</f>
        <v>0</v>
      </c>
      <c r="DT42" s="4">
        <f>AC42/AC$8</f>
        <v>0</v>
      </c>
      <c r="DU42" s="4">
        <f>AD42/AD$8</f>
        <v>0</v>
      </c>
      <c r="DV42" s="4">
        <f>AE42/AE$8</f>
        <v>0</v>
      </c>
      <c r="DW42" s="4">
        <f>AF42/AF$8</f>
        <v>0</v>
      </c>
      <c r="DX42" s="4">
        <f>AG42/AG$8</f>
        <v>0</v>
      </c>
      <c r="DY42" s="4">
        <f>AH42/AH$8</f>
        <v>0</v>
      </c>
      <c r="DZ42" s="4">
        <f>AI42/AI$8</f>
        <v>1</v>
      </c>
      <c r="EA42" s="4">
        <f>AJ42/AJ$8</f>
        <v>1.2</v>
      </c>
      <c r="EB42" s="4">
        <f>AK42/AK$8</f>
        <v>0.8</v>
      </c>
      <c r="EC42" s="4">
        <f>AL42/AL$8</f>
        <v>0</v>
      </c>
      <c r="ED42" s="4">
        <f>AM42/AM$8</f>
        <v>0</v>
      </c>
      <c r="EE42" s="4">
        <f>AN42/AN$8</f>
        <v>1.0769230769230769</v>
      </c>
      <c r="EF42" s="4">
        <f>AO42/AO$8</f>
        <v>0.5555555555555556</v>
      </c>
      <c r="EG42" s="4">
        <f>AP42/AP$8</f>
        <v>1</v>
      </c>
      <c r="EH42" s="4">
        <f>AQ42/AQ$8</f>
        <v>0.8571428571428571</v>
      </c>
      <c r="EI42" s="4">
        <f>AR42/AR$8</f>
        <v>1</v>
      </c>
      <c r="EJ42" s="4">
        <f>AS42/AS$8</f>
        <v>1</v>
      </c>
      <c r="EK42" s="4">
        <f>AT42/AT$8</f>
        <v>0.9090909090909091</v>
      </c>
      <c r="EL42" s="4">
        <f>AU42/AU$8</f>
        <v>0</v>
      </c>
      <c r="EM42" s="4">
        <f>AV42/AV$8</f>
        <v>0</v>
      </c>
      <c r="EN42" s="4">
        <f>AW42/AW$8</f>
        <v>0</v>
      </c>
      <c r="EO42" s="4">
        <f>AX42/AX$8</f>
        <v>0</v>
      </c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</row>
    <row r="43" spans="1:172" ht="12.75">
      <c r="A43" t="s">
        <v>67</v>
      </c>
      <c r="B43" s="9"/>
      <c r="Z43" s="12">
        <v>11</v>
      </c>
      <c r="AA43" s="12">
        <v>11</v>
      </c>
      <c r="AB43" s="12">
        <v>10</v>
      </c>
      <c r="AC43" s="23">
        <v>8</v>
      </c>
      <c r="CK43" s="6">
        <f>COUNT(C43:CI43)</f>
        <v>4</v>
      </c>
      <c r="CL43" s="22">
        <f>CK43/CM$1</f>
        <v>0.08333333333333333</v>
      </c>
      <c r="CM43" s="13"/>
      <c r="CN43" s="4">
        <f>SUM(CT43:FP43)</f>
        <v>4.088888888888889</v>
      </c>
      <c r="CO43" s="8"/>
      <c r="CP43" s="4">
        <f>CN43-CO43</f>
        <v>4.088888888888889</v>
      </c>
      <c r="CQ43" s="4">
        <f>CP43/(CK43-CM43)</f>
        <v>1.0222222222222221</v>
      </c>
      <c r="CT43" s="4">
        <f>C43/C$8</f>
        <v>0</v>
      </c>
      <c r="CU43" s="4">
        <f>D43/D$8</f>
        <v>0</v>
      </c>
      <c r="CV43" s="4">
        <f>E43/E$8</f>
        <v>0</v>
      </c>
      <c r="CW43" s="4">
        <f>F43/F$8</f>
        <v>0</v>
      </c>
      <c r="CX43" s="4">
        <f>G43/G$8</f>
        <v>0</v>
      </c>
      <c r="CY43" s="4">
        <f>H43/H$8</f>
        <v>0</v>
      </c>
      <c r="CZ43" s="4">
        <f>I43/I$8</f>
        <v>0</v>
      </c>
      <c r="DA43" s="4">
        <f>J43/J$8</f>
        <v>0</v>
      </c>
      <c r="DB43" s="4">
        <f>K43/K$8</f>
        <v>0</v>
      </c>
      <c r="DC43" s="4">
        <f>L43/L$8</f>
        <v>0</v>
      </c>
      <c r="DD43" s="4">
        <f>M43/M$8</f>
        <v>0</v>
      </c>
      <c r="DE43" s="4">
        <f>N43/N$8</f>
        <v>0</v>
      </c>
      <c r="DF43" s="4">
        <f>O43/O$8</f>
        <v>0</v>
      </c>
      <c r="DG43" s="4">
        <f>P43/P$8</f>
        <v>0</v>
      </c>
      <c r="DH43" s="4">
        <f>Q43/Q$8</f>
        <v>0</v>
      </c>
      <c r="DI43" s="4">
        <f>R43/R$8</f>
        <v>0</v>
      </c>
      <c r="DJ43" s="4">
        <f>S43/S$8</f>
        <v>0</v>
      </c>
      <c r="DK43" s="4">
        <f>T43/T$8</f>
        <v>0</v>
      </c>
      <c r="DL43" s="4">
        <f>U43/U$8</f>
        <v>0</v>
      </c>
      <c r="DM43" s="4">
        <f>V43/V$8</f>
        <v>0</v>
      </c>
      <c r="DN43" s="4">
        <f>W43/W$8</f>
        <v>0</v>
      </c>
      <c r="DO43" s="4">
        <f>X43/X$8</f>
        <v>0</v>
      </c>
      <c r="DP43" s="4">
        <f>Y43/Y$8</f>
        <v>0</v>
      </c>
      <c r="DQ43" s="4">
        <f>Z43/Z$8</f>
        <v>1.1</v>
      </c>
      <c r="DR43" s="4">
        <f>AA43/AA$8</f>
        <v>1.1</v>
      </c>
      <c r="DS43" s="4">
        <f>AB43/AB$8</f>
        <v>1</v>
      </c>
      <c r="DT43" s="4">
        <f>AC43/AC$8</f>
        <v>0.8888888888888888</v>
      </c>
      <c r="DU43" s="4">
        <f>AD43/AD$8</f>
        <v>0</v>
      </c>
      <c r="DV43" s="4">
        <f>AE43/AE$8</f>
        <v>0</v>
      </c>
      <c r="DW43" s="4">
        <f>AF43/AF$8</f>
        <v>0</v>
      </c>
      <c r="DX43" s="4">
        <f>AG43/AG$8</f>
        <v>0</v>
      </c>
      <c r="DY43" s="4">
        <f>AH43/AH$8</f>
        <v>0</v>
      </c>
      <c r="DZ43" s="4">
        <f>AI43/AI$8</f>
        <v>0</v>
      </c>
      <c r="EA43" s="4">
        <f>AJ43/AJ$8</f>
        <v>0</v>
      </c>
      <c r="EB43" s="4">
        <f>AK43/AK$8</f>
        <v>0</v>
      </c>
      <c r="EC43" s="4">
        <f>AL43/AL$8</f>
        <v>0</v>
      </c>
      <c r="ED43" s="4">
        <f>AM43/AM$8</f>
        <v>0</v>
      </c>
      <c r="EE43" s="4">
        <f>AN43/AN$8</f>
        <v>0</v>
      </c>
      <c r="EF43" s="4">
        <f>AO43/AO$8</f>
        <v>0</v>
      </c>
      <c r="EG43" s="4">
        <f>AP43/AP$8</f>
        <v>0</v>
      </c>
      <c r="EH43" s="4">
        <f>AQ43/AQ$8</f>
        <v>0</v>
      </c>
      <c r="EI43" s="4">
        <f>AR43/AR$8</f>
        <v>0</v>
      </c>
      <c r="EJ43" s="4">
        <f>AS43/AS$8</f>
        <v>0</v>
      </c>
      <c r="EK43" s="4">
        <f>AT43/AT$8</f>
        <v>0</v>
      </c>
      <c r="EL43" s="4">
        <f>AU43/AU$8</f>
        <v>0</v>
      </c>
      <c r="EM43" s="4">
        <f>AV43/AV$8</f>
        <v>0</v>
      </c>
      <c r="EN43" s="4">
        <f>AW43/AW$8</f>
        <v>0</v>
      </c>
      <c r="EO43" s="4">
        <f>AX43/AX$8</f>
        <v>0</v>
      </c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</row>
    <row r="44" spans="1:172" ht="12.75">
      <c r="A44" t="s">
        <v>78</v>
      </c>
      <c r="B44" s="9">
        <v>90063</v>
      </c>
      <c r="F44" s="38"/>
      <c r="G44"/>
      <c r="H44"/>
      <c r="I44"/>
      <c r="J44"/>
      <c r="K44" s="38"/>
      <c r="L44"/>
      <c r="M44"/>
      <c r="N44"/>
      <c r="O44"/>
      <c r="P44" s="38">
        <v>10</v>
      </c>
      <c r="Q44">
        <v>10</v>
      </c>
      <c r="AE44" s="3">
        <v>5</v>
      </c>
      <c r="AF44" s="13">
        <v>4</v>
      </c>
      <c r="AG44" s="3">
        <v>4</v>
      </c>
      <c r="AH44" s="42">
        <v>8</v>
      </c>
      <c r="AI44" s="13">
        <v>6</v>
      </c>
      <c r="AJ44" s="13">
        <v>11</v>
      </c>
      <c r="AL44" s="42">
        <v>13</v>
      </c>
      <c r="AM44" s="12">
        <v>15</v>
      </c>
      <c r="AN44" s="12">
        <v>9</v>
      </c>
      <c r="CK44" s="6">
        <f>COUNT(C44:CI44)</f>
        <v>11</v>
      </c>
      <c r="CL44" s="22">
        <f>CK44/CM$1</f>
        <v>0.22916666666666666</v>
      </c>
      <c r="CM44" s="13"/>
      <c r="CN44" s="4">
        <f>SUM(CT44:FP44)</f>
        <v>11.517776667776667</v>
      </c>
      <c r="CO44" s="8"/>
      <c r="CP44" s="4">
        <f>CN44-CO44</f>
        <v>11.517776667776667</v>
      </c>
      <c r="CQ44" s="4">
        <f>CP44/(CK44-CM44)</f>
        <v>1.0470706061615151</v>
      </c>
      <c r="CT44" s="4">
        <f>C44/C$8</f>
        <v>0</v>
      </c>
      <c r="CU44" s="4">
        <f>D44/D$8</f>
        <v>0</v>
      </c>
      <c r="CV44" s="4">
        <f>E44/E$8</f>
        <v>0</v>
      </c>
      <c r="CW44" s="4">
        <f>F44/F$8</f>
        <v>0</v>
      </c>
      <c r="CX44" s="4">
        <f>G44/G$8</f>
        <v>0</v>
      </c>
      <c r="CY44" s="4">
        <f>H44/H$8</f>
        <v>0</v>
      </c>
      <c r="CZ44" s="4">
        <f>I44/I$8</f>
        <v>0</v>
      </c>
      <c r="DA44" s="4">
        <f>J44/J$8</f>
        <v>0</v>
      </c>
      <c r="DB44" s="4">
        <f>K44/K$8</f>
        <v>0</v>
      </c>
      <c r="DC44" s="4">
        <f>L44/L$8</f>
        <v>0</v>
      </c>
      <c r="DD44" s="4">
        <f>M44/M$8</f>
        <v>0</v>
      </c>
      <c r="DE44" s="4">
        <f>N44/N$8</f>
        <v>0</v>
      </c>
      <c r="DF44" s="4">
        <f>O44/O$8</f>
        <v>0</v>
      </c>
      <c r="DG44" s="4">
        <f>P44/P$8</f>
        <v>1.1111111111111112</v>
      </c>
      <c r="DH44" s="4">
        <f>Q44/Q$8</f>
        <v>1.1111111111111112</v>
      </c>
      <c r="DI44" s="4">
        <f>R44/R$8</f>
        <v>0</v>
      </c>
      <c r="DJ44" s="4">
        <f>S44/S$8</f>
        <v>0</v>
      </c>
      <c r="DK44" s="4">
        <f>T44/T$8</f>
        <v>0</v>
      </c>
      <c r="DL44" s="4">
        <f>U44/U$8</f>
        <v>0</v>
      </c>
      <c r="DM44" s="4">
        <f>V44/V$8</f>
        <v>0</v>
      </c>
      <c r="DN44" s="4">
        <f>W44/W$8</f>
        <v>0</v>
      </c>
      <c r="DO44" s="4">
        <f>X44/X$8</f>
        <v>0</v>
      </c>
      <c r="DP44" s="4">
        <f>Y44/Y$8</f>
        <v>0</v>
      </c>
      <c r="DQ44" s="4">
        <f>Z44/Z$8</f>
        <v>0</v>
      </c>
      <c r="DR44" s="4">
        <f>AA44/AA$8</f>
        <v>0</v>
      </c>
      <c r="DS44" s="4">
        <f>AB44/AB$8</f>
        <v>0</v>
      </c>
      <c r="DT44" s="4">
        <f>AC44/AC$8</f>
        <v>0</v>
      </c>
      <c r="DU44" s="4">
        <f>AD44/AD$8</f>
        <v>0</v>
      </c>
      <c r="DV44" s="4">
        <f>AE44/AE$8</f>
        <v>1.25</v>
      </c>
      <c r="DW44" s="4">
        <f>AF44/AF$8</f>
        <v>1</v>
      </c>
      <c r="DX44" s="4">
        <f>AG44/AG$8</f>
        <v>1.3333333333333333</v>
      </c>
      <c r="DY44" s="4">
        <f>AH44/AH$8</f>
        <v>1</v>
      </c>
      <c r="DZ44" s="4">
        <f>AI44/AI$8</f>
        <v>0.6666666666666666</v>
      </c>
      <c r="EA44" s="4">
        <f>AJ44/AJ$8</f>
        <v>1.1</v>
      </c>
      <c r="EB44" s="4">
        <f>AK44/AK$8</f>
        <v>0</v>
      </c>
      <c r="EC44" s="4">
        <f>AL44/AL$8</f>
        <v>1.1818181818181819</v>
      </c>
      <c r="ED44" s="4">
        <f>AM44/AM$8</f>
        <v>1.0714285714285714</v>
      </c>
      <c r="EE44" s="4">
        <f>AN44/AN$8</f>
        <v>0.6923076923076923</v>
      </c>
      <c r="EF44" s="4">
        <f>AO44/AO$8</f>
        <v>0</v>
      </c>
      <c r="EG44" s="4">
        <f>AP44/AP$8</f>
        <v>0</v>
      </c>
      <c r="EH44" s="4">
        <f>AQ44/AQ$8</f>
        <v>0</v>
      </c>
      <c r="EI44" s="4">
        <f>AR44/AR$8</f>
        <v>0</v>
      </c>
      <c r="EJ44" s="4">
        <f>AS44/AS$8</f>
        <v>0</v>
      </c>
      <c r="EK44" s="4">
        <f>AT44/AT$8</f>
        <v>0</v>
      </c>
      <c r="EL44" s="4">
        <f>AU44/AU$8</f>
        <v>0</v>
      </c>
      <c r="EM44" s="4">
        <f>AV44/AV$8</f>
        <v>0</v>
      </c>
      <c r="EN44" s="4">
        <f>AW44/AW$8</f>
        <v>0</v>
      </c>
      <c r="EO44" s="4">
        <f>AX44/AX$8</f>
        <v>0</v>
      </c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</row>
    <row r="45" spans="1:172" ht="12.75">
      <c r="A45" t="s">
        <v>55</v>
      </c>
      <c r="B45" s="9">
        <v>40397</v>
      </c>
      <c r="E45" s="3"/>
      <c r="F45" s="45">
        <v>10</v>
      </c>
      <c r="G45" s="10">
        <v>10</v>
      </c>
      <c r="H45" s="10">
        <v>10</v>
      </c>
      <c r="I45" s="10">
        <v>12</v>
      </c>
      <c r="P45" s="38">
        <v>11</v>
      </c>
      <c r="Q45" s="3">
        <v>11</v>
      </c>
      <c r="R45" s="3"/>
      <c r="S45" s="40"/>
      <c r="T45" s="1"/>
      <c r="U45" s="3"/>
      <c r="V45" s="3"/>
      <c r="W45" s="3"/>
      <c r="Y45" s="3"/>
      <c r="Z45" s="13"/>
      <c r="AA45" s="13"/>
      <c r="AB45" s="13"/>
      <c r="AC45" s="1"/>
      <c r="AE45" s="3"/>
      <c r="AF45" s="13"/>
      <c r="AG45" s="3"/>
      <c r="AK45" s="3"/>
      <c r="AL45" s="42">
        <v>10</v>
      </c>
      <c r="AM45" s="13">
        <v>16</v>
      </c>
      <c r="AN45" s="13">
        <v>16</v>
      </c>
      <c r="AP45" s="13"/>
      <c r="AQ45" s="13"/>
      <c r="AR45" s="13"/>
      <c r="AS45" s="13"/>
      <c r="AU45" s="13"/>
      <c r="AV45" s="13"/>
      <c r="AW45" s="13"/>
      <c r="AX45" s="13"/>
      <c r="AY45" s="6"/>
      <c r="AZ45" s="4"/>
      <c r="BA45" s="6"/>
      <c r="BB45" s="4"/>
      <c r="BC45" s="6"/>
      <c r="BD45" s="4"/>
      <c r="BE45" s="6"/>
      <c r="BF45" s="4"/>
      <c r="BG45" s="6"/>
      <c r="BH45" s="4"/>
      <c r="BI45" s="6"/>
      <c r="BJ45" s="4"/>
      <c r="BK45" s="6"/>
      <c r="BL45" s="4"/>
      <c r="BM45" s="6"/>
      <c r="BN45" s="4"/>
      <c r="BO45" s="6"/>
      <c r="BP45" s="4"/>
      <c r="BQ45" s="6"/>
      <c r="BR45" s="4"/>
      <c r="BS45" s="6"/>
      <c r="BT45" s="4"/>
      <c r="BU45" s="6"/>
      <c r="BV45" s="4"/>
      <c r="BW45" s="6"/>
      <c r="BX45" s="4"/>
      <c r="BY45" s="6"/>
      <c r="BZ45" s="4"/>
      <c r="CA45" s="6"/>
      <c r="CB45" s="4"/>
      <c r="CC45" s="6"/>
      <c r="CD45" s="4"/>
      <c r="CE45" s="6"/>
      <c r="CF45" s="4"/>
      <c r="CG45" s="6"/>
      <c r="CH45" s="4"/>
      <c r="CI45" s="6"/>
      <c r="CJ45" s="4"/>
      <c r="CK45" s="6">
        <f>COUNT(C45:CI45)</f>
        <v>9</v>
      </c>
      <c r="CL45" s="22">
        <f>CK45/CM$1</f>
        <v>0.1875</v>
      </c>
      <c r="CM45" s="13"/>
      <c r="CN45" s="4">
        <f>SUM(CT45:FP45)</f>
        <v>9.871606171606171</v>
      </c>
      <c r="CO45" s="4"/>
      <c r="CP45" s="4">
        <f>CN45-CO45</f>
        <v>9.871606171606171</v>
      </c>
      <c r="CQ45" s="4">
        <f>CP45/(CK45-CM45)</f>
        <v>1.0968451301784634</v>
      </c>
      <c r="CR45" s="4"/>
      <c r="CS45" s="35"/>
      <c r="CT45" s="4">
        <f>C45/C$8</f>
        <v>0</v>
      </c>
      <c r="CU45" s="4">
        <f>D45/D$8</f>
        <v>0</v>
      </c>
      <c r="CV45" s="4">
        <f>E45/E$8</f>
        <v>0</v>
      </c>
      <c r="CW45" s="4">
        <f>F45/F$8</f>
        <v>1</v>
      </c>
      <c r="CX45" s="4">
        <f>G45/G$8</f>
        <v>0.8333333333333334</v>
      </c>
      <c r="CY45" s="4">
        <f>H45/H$8</f>
        <v>1.1111111111111112</v>
      </c>
      <c r="CZ45" s="4">
        <f>I45/I$8</f>
        <v>1.2</v>
      </c>
      <c r="DA45" s="4">
        <f>J45/J$8</f>
        <v>0</v>
      </c>
      <c r="DB45" s="4">
        <f>K45/K$8</f>
        <v>0</v>
      </c>
      <c r="DC45" s="4">
        <f>L45/L$8</f>
        <v>0</v>
      </c>
      <c r="DD45" s="4">
        <f>M45/M$8</f>
        <v>0</v>
      </c>
      <c r="DE45" s="4">
        <f>N45/N$8</f>
        <v>0</v>
      </c>
      <c r="DF45" s="4">
        <f>O45/O$8</f>
        <v>0</v>
      </c>
      <c r="DG45" s="4">
        <f>P45/P$8</f>
        <v>1.2222222222222223</v>
      </c>
      <c r="DH45" s="4">
        <f>Q45/Q$8</f>
        <v>1.2222222222222223</v>
      </c>
      <c r="DI45" s="4">
        <f>R45/R$8</f>
        <v>0</v>
      </c>
      <c r="DJ45" s="4">
        <f>S45/S$8</f>
        <v>0</v>
      </c>
      <c r="DK45" s="4">
        <f>T45/T$8</f>
        <v>0</v>
      </c>
      <c r="DL45" s="4">
        <f>U45/U$8</f>
        <v>0</v>
      </c>
      <c r="DM45" s="4">
        <f>V45/V$8</f>
        <v>0</v>
      </c>
      <c r="DN45" s="4">
        <f>W45/W$8</f>
        <v>0</v>
      </c>
      <c r="DO45" s="4">
        <f>X45/X$8</f>
        <v>0</v>
      </c>
      <c r="DP45" s="4">
        <f>Y45/Y$8</f>
        <v>0</v>
      </c>
      <c r="DQ45" s="4">
        <f>Z45/Z$8</f>
        <v>0</v>
      </c>
      <c r="DR45" s="4">
        <f>AA45/AA$8</f>
        <v>0</v>
      </c>
      <c r="DS45" s="4">
        <f>AB45/AB$8</f>
        <v>0</v>
      </c>
      <c r="DT45" s="4">
        <f>AC45/AC$8</f>
        <v>0</v>
      </c>
      <c r="DU45" s="4">
        <f>AD45/AD$8</f>
        <v>0</v>
      </c>
      <c r="DV45" s="4">
        <f>AE45/AE$8</f>
        <v>0</v>
      </c>
      <c r="DW45" s="4">
        <f>AF45/AF$8</f>
        <v>0</v>
      </c>
      <c r="DX45" s="4">
        <f>AG45/AG$8</f>
        <v>0</v>
      </c>
      <c r="DY45" s="4">
        <f>AH45/AH$8</f>
        <v>0</v>
      </c>
      <c r="DZ45" s="4">
        <f>AI45/AI$8</f>
        <v>0</v>
      </c>
      <c r="EA45" s="4">
        <f>AJ45/AJ$8</f>
        <v>0</v>
      </c>
      <c r="EB45" s="4">
        <f>AK45/AK$8</f>
        <v>0</v>
      </c>
      <c r="EC45" s="4">
        <f>AL45/AL$8</f>
        <v>0.9090909090909091</v>
      </c>
      <c r="ED45" s="4">
        <f>AM45/AM$8</f>
        <v>1.1428571428571428</v>
      </c>
      <c r="EE45" s="4">
        <f>AN45/AN$8</f>
        <v>1.2307692307692308</v>
      </c>
      <c r="EF45" s="4">
        <f>AO45/AO$8</f>
        <v>0</v>
      </c>
      <c r="EG45" s="4">
        <f>AP45/AP$8</f>
        <v>0</v>
      </c>
      <c r="EH45" s="4">
        <f>AQ45/AQ$8</f>
        <v>0</v>
      </c>
      <c r="EI45" s="4">
        <f>AR45/AR$8</f>
        <v>0</v>
      </c>
      <c r="EJ45" s="4">
        <f>AS45/AS$8</f>
        <v>0</v>
      </c>
      <c r="EK45" s="4">
        <f>AT45/AT$8</f>
        <v>0</v>
      </c>
      <c r="EL45" s="4">
        <f>AU45/AU$8</f>
        <v>0</v>
      </c>
      <c r="EM45" s="4">
        <f>AV45/AV$8</f>
        <v>0</v>
      </c>
      <c r="EN45" s="4">
        <f>AW45/AW$8</f>
        <v>0</v>
      </c>
      <c r="EO45" s="4">
        <f>AX45/AX$8</f>
        <v>0</v>
      </c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</row>
    <row r="46" spans="1:172" ht="12.75">
      <c r="A46" t="s">
        <v>49</v>
      </c>
      <c r="B46" s="9">
        <v>113117</v>
      </c>
      <c r="D46" s="3"/>
      <c r="E46" s="3"/>
      <c r="G46" s="6"/>
      <c r="H46" s="6"/>
      <c r="I46" s="6"/>
      <c r="J46" s="6"/>
      <c r="L46" s="6"/>
      <c r="M46" s="6"/>
      <c r="N46" s="6"/>
      <c r="O46" s="6"/>
      <c r="Q46" s="3"/>
      <c r="R46" s="3"/>
      <c r="S46" s="40"/>
      <c r="T46" s="3"/>
      <c r="U46" s="3"/>
      <c r="V46" s="3"/>
      <c r="W46" s="3"/>
      <c r="Y46" s="3"/>
      <c r="Z46" s="13"/>
      <c r="AA46" s="13"/>
      <c r="AB46" s="13"/>
      <c r="AC46" s="3"/>
      <c r="AE46" s="3"/>
      <c r="AF46" s="13"/>
      <c r="AG46" s="3"/>
      <c r="AI46" s="13">
        <v>11</v>
      </c>
      <c r="AJ46" s="13">
        <v>10</v>
      </c>
      <c r="AK46" s="3"/>
      <c r="AM46" s="13"/>
      <c r="AN46" s="13"/>
      <c r="AP46" s="13"/>
      <c r="AQ46" s="13"/>
      <c r="AR46" s="13"/>
      <c r="AS46" s="13"/>
      <c r="AU46" s="13"/>
      <c r="AV46" s="13"/>
      <c r="AW46" s="13"/>
      <c r="AX46" s="13"/>
      <c r="AY46" s="3"/>
      <c r="AZ46" s="4"/>
      <c r="BA46" s="3"/>
      <c r="BB46" s="4"/>
      <c r="BC46" s="3"/>
      <c r="BD46" s="4"/>
      <c r="BE46" s="6"/>
      <c r="BF46" s="4"/>
      <c r="BG46" s="6"/>
      <c r="BH46" s="4"/>
      <c r="BI46" s="6"/>
      <c r="BJ46" s="4"/>
      <c r="BK46" s="6"/>
      <c r="BL46" s="4"/>
      <c r="BM46" s="6"/>
      <c r="BN46" s="4"/>
      <c r="BO46" s="6"/>
      <c r="BP46" s="4"/>
      <c r="BQ46" s="6"/>
      <c r="BR46" s="4"/>
      <c r="BS46" s="6"/>
      <c r="BT46" s="4"/>
      <c r="BU46" s="6"/>
      <c r="BV46" s="4"/>
      <c r="BW46" s="6"/>
      <c r="BX46" s="4"/>
      <c r="BY46" s="6"/>
      <c r="BZ46" s="4"/>
      <c r="CA46" s="6"/>
      <c r="CB46" s="4"/>
      <c r="CC46" s="6"/>
      <c r="CD46" s="4"/>
      <c r="CE46" s="6"/>
      <c r="CF46" s="4"/>
      <c r="CG46" s="6"/>
      <c r="CH46" s="4"/>
      <c r="CI46" s="6"/>
      <c r="CJ46" s="4"/>
      <c r="CK46" s="6">
        <f>COUNT(C46:CI46)</f>
        <v>2</v>
      </c>
      <c r="CL46" s="22">
        <f>CK46/CM$1</f>
        <v>0.041666666666666664</v>
      </c>
      <c r="CM46" s="13"/>
      <c r="CN46" s="4">
        <f>SUM(CT46:FP46)</f>
        <v>2.2222222222222223</v>
      </c>
      <c r="CO46" s="6"/>
      <c r="CP46" s="4">
        <f>CN46-CO46</f>
        <v>2.2222222222222223</v>
      </c>
      <c r="CQ46" s="4">
        <f>CP46/(CK46-CM46)</f>
        <v>1.1111111111111112</v>
      </c>
      <c r="CR46" s="4"/>
      <c r="CS46" s="35"/>
      <c r="CT46" s="4">
        <f>C46/C$8</f>
        <v>0</v>
      </c>
      <c r="CU46" s="4">
        <f>D46/D$8</f>
        <v>0</v>
      </c>
      <c r="CV46" s="4">
        <f>E46/E$8</f>
        <v>0</v>
      </c>
      <c r="CW46" s="4">
        <f>F46/F$8</f>
        <v>0</v>
      </c>
      <c r="CX46" s="4">
        <f>G46/G$8</f>
        <v>0</v>
      </c>
      <c r="CY46" s="4">
        <f>H46/H$8</f>
        <v>0</v>
      </c>
      <c r="CZ46" s="4">
        <f>I46/I$8</f>
        <v>0</v>
      </c>
      <c r="DA46" s="4">
        <f>J46/J$8</f>
        <v>0</v>
      </c>
      <c r="DB46" s="4">
        <f>K46/K$8</f>
        <v>0</v>
      </c>
      <c r="DC46" s="4">
        <f>L46/L$8</f>
        <v>0</v>
      </c>
      <c r="DD46" s="4">
        <f>M46/M$8</f>
        <v>0</v>
      </c>
      <c r="DE46" s="4">
        <f>N46/N$8</f>
        <v>0</v>
      </c>
      <c r="DF46" s="4">
        <f>O46/O$8</f>
        <v>0</v>
      </c>
      <c r="DG46" s="4">
        <f>P46/P$8</f>
        <v>0</v>
      </c>
      <c r="DH46" s="4">
        <f>Q46/Q$8</f>
        <v>0</v>
      </c>
      <c r="DI46" s="4">
        <f>R46/R$8</f>
        <v>0</v>
      </c>
      <c r="DJ46" s="4">
        <f>S46/S$8</f>
        <v>0</v>
      </c>
      <c r="DK46" s="4">
        <f>T46/T$8</f>
        <v>0</v>
      </c>
      <c r="DL46" s="4">
        <f>U46/U$8</f>
        <v>0</v>
      </c>
      <c r="DM46" s="4">
        <f>V46/V$8</f>
        <v>0</v>
      </c>
      <c r="DN46" s="4">
        <f>W46/W$8</f>
        <v>0</v>
      </c>
      <c r="DO46" s="4">
        <f>X46/X$8</f>
        <v>0</v>
      </c>
      <c r="DP46" s="4">
        <f>Y46/Y$8</f>
        <v>0</v>
      </c>
      <c r="DQ46" s="4">
        <f>Z46/Z$8</f>
        <v>0</v>
      </c>
      <c r="DR46" s="4">
        <f>AA46/AA$8</f>
        <v>0</v>
      </c>
      <c r="DS46" s="4">
        <f>AB46/AB$8</f>
        <v>0</v>
      </c>
      <c r="DT46" s="4">
        <f>AC46/AC$8</f>
        <v>0</v>
      </c>
      <c r="DU46" s="4">
        <f>AD46/AD$8</f>
        <v>0</v>
      </c>
      <c r="DV46" s="4">
        <f>AE46/AE$8</f>
        <v>0</v>
      </c>
      <c r="DW46" s="4">
        <f>AF46/AF$8</f>
        <v>0</v>
      </c>
      <c r="DX46" s="4">
        <f>AG46/AG$8</f>
        <v>0</v>
      </c>
      <c r="DY46" s="4">
        <f>AH46/AH$8</f>
        <v>0</v>
      </c>
      <c r="DZ46" s="4">
        <f>AI46/AI$8</f>
        <v>1.2222222222222223</v>
      </c>
      <c r="EA46" s="4">
        <f>AJ46/AJ$8</f>
        <v>1</v>
      </c>
      <c r="EB46" s="4">
        <f>AK46/AK$8</f>
        <v>0</v>
      </c>
      <c r="EC46" s="4">
        <f>AL46/AL$8</f>
        <v>0</v>
      </c>
      <c r="ED46" s="4">
        <f>AM46/AM$8</f>
        <v>0</v>
      </c>
      <c r="EE46" s="4">
        <f>AN46/AN$8</f>
        <v>0</v>
      </c>
      <c r="EF46" s="4">
        <f>AO46/AO$8</f>
        <v>0</v>
      </c>
      <c r="EG46" s="4">
        <f>AP46/AP$8</f>
        <v>0</v>
      </c>
      <c r="EH46" s="4">
        <f>AQ46/AQ$8</f>
        <v>0</v>
      </c>
      <c r="EI46" s="4">
        <f>AR46/AR$8</f>
        <v>0</v>
      </c>
      <c r="EJ46" s="4">
        <f>AS46/AS$8</f>
        <v>0</v>
      </c>
      <c r="EK46" s="4">
        <f>AT46/AT$8</f>
        <v>0</v>
      </c>
      <c r="EL46" s="4">
        <f>AU46/AU$8</f>
        <v>0</v>
      </c>
      <c r="EM46" s="4">
        <f>AV46/AV$8</f>
        <v>0</v>
      </c>
      <c r="EN46" s="4">
        <f>AW46/AW$8</f>
        <v>0</v>
      </c>
      <c r="EO46" s="4">
        <f>AX46/AX$8</f>
        <v>0</v>
      </c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</row>
    <row r="47" spans="1:172" ht="12.75">
      <c r="A47" t="s">
        <v>50</v>
      </c>
      <c r="B47" s="9">
        <v>36</v>
      </c>
      <c r="C47" s="39"/>
      <c r="D47" s="10"/>
      <c r="E47" s="10"/>
      <c r="G47" s="6"/>
      <c r="H47" s="6"/>
      <c r="I47" s="6"/>
      <c r="J47" s="6"/>
      <c r="L47" s="6">
        <v>9</v>
      </c>
      <c r="M47" s="6">
        <v>10</v>
      </c>
      <c r="N47" s="6">
        <v>10</v>
      </c>
      <c r="O47" s="6"/>
      <c r="Q47" s="3">
        <v>12</v>
      </c>
      <c r="R47" s="10"/>
      <c r="S47" s="39"/>
      <c r="T47" s="3"/>
      <c r="U47" s="3"/>
      <c r="V47" s="3"/>
      <c r="W47" s="3"/>
      <c r="Y47" s="3">
        <v>8</v>
      </c>
      <c r="Z47" s="13">
        <v>12</v>
      </c>
      <c r="AA47" s="13">
        <v>13</v>
      </c>
      <c r="AB47" s="13"/>
      <c r="AC47" s="3"/>
      <c r="AE47" s="3"/>
      <c r="AF47" s="13">
        <v>6</v>
      </c>
      <c r="AG47" s="3">
        <v>5</v>
      </c>
      <c r="AK47" s="3"/>
      <c r="AM47" s="23"/>
      <c r="AN47" s="13"/>
      <c r="AP47" s="13"/>
      <c r="AQ47" s="13"/>
      <c r="AR47" s="13"/>
      <c r="AS47" s="13"/>
      <c r="AU47" s="13"/>
      <c r="AV47" s="13"/>
      <c r="AW47" s="13"/>
      <c r="AX47" s="13"/>
      <c r="AY47" s="6"/>
      <c r="AZ47" s="4"/>
      <c r="BA47" s="6"/>
      <c r="BB47" s="4"/>
      <c r="BC47" s="6"/>
      <c r="BD47" s="4"/>
      <c r="BE47" s="6"/>
      <c r="BF47" s="4"/>
      <c r="BG47" s="6"/>
      <c r="BH47" s="4"/>
      <c r="BI47" s="6"/>
      <c r="BJ47" s="4"/>
      <c r="BK47" s="6"/>
      <c r="BL47" s="4"/>
      <c r="BM47" s="6"/>
      <c r="BN47" s="4"/>
      <c r="BO47" s="6"/>
      <c r="BP47" s="4"/>
      <c r="BQ47" s="6"/>
      <c r="BR47" s="4"/>
      <c r="BS47" s="6"/>
      <c r="BT47" s="4"/>
      <c r="BU47" s="6"/>
      <c r="BV47" s="4"/>
      <c r="BW47" s="6"/>
      <c r="BX47" s="4"/>
      <c r="BY47" s="6"/>
      <c r="BZ47" s="4"/>
      <c r="CA47" s="6"/>
      <c r="CB47" s="4"/>
      <c r="CC47" s="6"/>
      <c r="CD47" s="4"/>
      <c r="CE47" s="6"/>
      <c r="CF47" s="4"/>
      <c r="CG47" s="6"/>
      <c r="CH47" s="4"/>
      <c r="CI47" s="6"/>
      <c r="CJ47" s="4"/>
      <c r="CK47" s="6">
        <f>COUNT(C47:CI47)</f>
        <v>9</v>
      </c>
      <c r="CL47" s="22">
        <f>CK47/CM$1</f>
        <v>0.1875</v>
      </c>
      <c r="CM47" s="13"/>
      <c r="CN47" s="4">
        <f>SUM(CT47:FP47)</f>
        <v>10.745421245421245</v>
      </c>
      <c r="CO47" s="8"/>
      <c r="CP47" s="4">
        <f>CN47-CO47</f>
        <v>10.745421245421245</v>
      </c>
      <c r="CQ47" s="4">
        <f>CP47/(CK47-CM47)</f>
        <v>1.1939356939356938</v>
      </c>
      <c r="CR47" s="4"/>
      <c r="CS47" s="35"/>
      <c r="CT47" s="4">
        <f>C47/C$8</f>
        <v>0</v>
      </c>
      <c r="CU47" s="4">
        <f>D47/D$8</f>
        <v>0</v>
      </c>
      <c r="CV47" s="4">
        <f>E47/E$8</f>
        <v>0</v>
      </c>
      <c r="CW47" s="4">
        <f>F47/F$8</f>
        <v>0</v>
      </c>
      <c r="CX47" s="4">
        <f>G47/G$8</f>
        <v>0</v>
      </c>
      <c r="CY47" s="4">
        <f>H47/H$8</f>
        <v>0</v>
      </c>
      <c r="CZ47" s="4">
        <f>I47/I$8</f>
        <v>0</v>
      </c>
      <c r="DA47" s="4">
        <f>J47/J$8</f>
        <v>0</v>
      </c>
      <c r="DB47" s="4">
        <f>K47/K$8</f>
        <v>0</v>
      </c>
      <c r="DC47" s="4">
        <f>L47/L$8</f>
        <v>0.6428571428571429</v>
      </c>
      <c r="DD47" s="4">
        <f>M47/M$8</f>
        <v>0.7692307692307693</v>
      </c>
      <c r="DE47" s="4">
        <f>N47/N$8</f>
        <v>1</v>
      </c>
      <c r="DF47" s="4">
        <f>O47/O$8</f>
        <v>0</v>
      </c>
      <c r="DG47" s="4">
        <f>P47/P$8</f>
        <v>0</v>
      </c>
      <c r="DH47" s="4">
        <f>Q47/Q$8</f>
        <v>1.3333333333333333</v>
      </c>
      <c r="DI47" s="4">
        <f>R47/R$8</f>
        <v>0</v>
      </c>
      <c r="DJ47" s="4">
        <f>S47/S$8</f>
        <v>0</v>
      </c>
      <c r="DK47" s="4">
        <f>T47/T$8</f>
        <v>0</v>
      </c>
      <c r="DL47" s="4">
        <f>U47/U$8</f>
        <v>0</v>
      </c>
      <c r="DM47" s="4">
        <f>V47/V$8</f>
        <v>0</v>
      </c>
      <c r="DN47" s="4">
        <f>W47/W$8</f>
        <v>0</v>
      </c>
      <c r="DO47" s="4">
        <f>X47/X$8</f>
        <v>0</v>
      </c>
      <c r="DP47" s="4">
        <f>Y47/Y$8</f>
        <v>1.3333333333333333</v>
      </c>
      <c r="DQ47" s="4">
        <f>Z47/Z$8</f>
        <v>1.2</v>
      </c>
      <c r="DR47" s="4">
        <f>AA47/AA$8</f>
        <v>1.3</v>
      </c>
      <c r="DS47" s="4">
        <f>AB47/AB$8</f>
        <v>0</v>
      </c>
      <c r="DT47" s="4">
        <f>AC47/AC$8</f>
        <v>0</v>
      </c>
      <c r="DU47" s="4">
        <f>AD47/AD$8</f>
        <v>0</v>
      </c>
      <c r="DV47" s="4">
        <f>AE47/AE$8</f>
        <v>0</v>
      </c>
      <c r="DW47" s="4">
        <f>AF47/AF$8</f>
        <v>1.5</v>
      </c>
      <c r="DX47" s="4">
        <f>AG47/AG$8</f>
        <v>1.6666666666666667</v>
      </c>
      <c r="DY47" s="4">
        <f>AH47/AH$8</f>
        <v>0</v>
      </c>
      <c r="DZ47" s="4">
        <f>AI47/AI$8</f>
        <v>0</v>
      </c>
      <c r="EA47" s="4">
        <f>AJ47/AJ$8</f>
        <v>0</v>
      </c>
      <c r="EB47" s="4">
        <f>AK47/AK$8</f>
        <v>0</v>
      </c>
      <c r="EC47" s="4">
        <f>AL47/AL$8</f>
        <v>0</v>
      </c>
      <c r="ED47" s="4">
        <f>AM47/AM$8</f>
        <v>0</v>
      </c>
      <c r="EE47" s="4">
        <f>AN47/AN$8</f>
        <v>0</v>
      </c>
      <c r="EF47" s="4">
        <f>AO47/AO$8</f>
        <v>0</v>
      </c>
      <c r="EG47" s="4">
        <f>AP47/AP$8</f>
        <v>0</v>
      </c>
      <c r="EH47" s="4">
        <f>AQ47/AQ$8</f>
        <v>0</v>
      </c>
      <c r="EI47" s="4">
        <f>AR47/AR$8</f>
        <v>0</v>
      </c>
      <c r="EJ47" s="4">
        <f>AS47/AS$8</f>
        <v>0</v>
      </c>
      <c r="EK47" s="4">
        <f>AT47/AT$8</f>
        <v>0</v>
      </c>
      <c r="EL47" s="4">
        <f>AU47/AU$8</f>
        <v>0</v>
      </c>
      <c r="EM47" s="4">
        <f>AV47/AV$8</f>
        <v>0</v>
      </c>
      <c r="EN47" s="4">
        <f>AW47/AW$8</f>
        <v>0</v>
      </c>
      <c r="EO47" s="4">
        <f>AX47/AX$8</f>
        <v>0</v>
      </c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</row>
    <row r="48" spans="2:172" ht="12.75">
      <c r="B48" s="9">
        <v>162363</v>
      </c>
      <c r="F48" s="38"/>
      <c r="G48"/>
      <c r="H48"/>
      <c r="I48"/>
      <c r="J48"/>
      <c r="K48" s="38"/>
      <c r="L48"/>
      <c r="M48"/>
      <c r="N48"/>
      <c r="O48"/>
      <c r="P48" s="38">
        <v>12</v>
      </c>
      <c r="Q48">
        <v>13</v>
      </c>
      <c r="CK48" s="6">
        <f>COUNT(C48:CI48)</f>
        <v>2</v>
      </c>
      <c r="CL48" s="22">
        <f>CK48/CM$1</f>
        <v>0.041666666666666664</v>
      </c>
      <c r="CM48" s="13"/>
      <c r="CN48" s="4">
        <f>SUM(CT48:FP48)</f>
        <v>2.7777777777777777</v>
      </c>
      <c r="CO48" s="8"/>
      <c r="CP48" s="4">
        <f>CN48-CO48</f>
        <v>2.7777777777777777</v>
      </c>
      <c r="CQ48" s="4">
        <f>CP48/(CK48-CM48)</f>
        <v>1.3888888888888888</v>
      </c>
      <c r="CT48" s="4">
        <f>C48/C$8</f>
        <v>0</v>
      </c>
      <c r="CU48" s="4">
        <f>D48/D$8</f>
        <v>0</v>
      </c>
      <c r="CV48" s="4">
        <f>E48/E$8</f>
        <v>0</v>
      </c>
      <c r="CW48" s="4">
        <f>F48/F$8</f>
        <v>0</v>
      </c>
      <c r="CX48" s="4">
        <f>G48/G$8</f>
        <v>0</v>
      </c>
      <c r="CY48" s="4">
        <f>H48/H$8</f>
        <v>0</v>
      </c>
      <c r="CZ48" s="4">
        <f>I48/I$8</f>
        <v>0</v>
      </c>
      <c r="DA48" s="4">
        <f>J48/J$8</f>
        <v>0</v>
      </c>
      <c r="DB48" s="4">
        <f>K48/K$8</f>
        <v>0</v>
      </c>
      <c r="DC48" s="4">
        <f>L48/L$8</f>
        <v>0</v>
      </c>
      <c r="DD48" s="4">
        <f>M48/M$8</f>
        <v>0</v>
      </c>
      <c r="DE48" s="4">
        <f>N48/N$8</f>
        <v>0</v>
      </c>
      <c r="DF48" s="4">
        <f>O48/O$8</f>
        <v>0</v>
      </c>
      <c r="DG48" s="4">
        <f>P48/P$8</f>
        <v>1.3333333333333333</v>
      </c>
      <c r="DH48" s="4">
        <f>Q48/Q$8</f>
        <v>1.4444444444444444</v>
      </c>
      <c r="DI48" s="4">
        <f>R48/R$8</f>
        <v>0</v>
      </c>
      <c r="DJ48" s="4">
        <f>S48/S$8</f>
        <v>0</v>
      </c>
      <c r="DK48" s="4">
        <f>T48/T$8</f>
        <v>0</v>
      </c>
      <c r="DL48" s="4">
        <f>U48/U$8</f>
        <v>0</v>
      </c>
      <c r="DM48" s="4">
        <f>V48/V$8</f>
        <v>0</v>
      </c>
      <c r="DN48" s="4">
        <f>W48/W$8</f>
        <v>0</v>
      </c>
      <c r="DO48" s="4">
        <f>X48/X$8</f>
        <v>0</v>
      </c>
      <c r="DP48" s="4">
        <f>Y48/Y$8</f>
        <v>0</v>
      </c>
      <c r="DQ48" s="4">
        <f>Z48/Z$8</f>
        <v>0</v>
      </c>
      <c r="DR48" s="4">
        <f>AA48/AA$8</f>
        <v>0</v>
      </c>
      <c r="DS48" s="4">
        <f>AB48/AB$8</f>
        <v>0</v>
      </c>
      <c r="DT48" s="4">
        <f>AC48/AC$8</f>
        <v>0</v>
      </c>
      <c r="DU48" s="4">
        <f>AD48/AD$8</f>
        <v>0</v>
      </c>
      <c r="DV48" s="4">
        <f>AE48/AE$8</f>
        <v>0</v>
      </c>
      <c r="DW48" s="4">
        <f>AF48/AF$8</f>
        <v>0</v>
      </c>
      <c r="DX48" s="4">
        <f>AG48/AG$8</f>
        <v>0</v>
      </c>
      <c r="DY48" s="4">
        <f>AH48/AH$8</f>
        <v>0</v>
      </c>
      <c r="DZ48" s="4">
        <f>AI48/AI$8</f>
        <v>0</v>
      </c>
      <c r="EA48" s="4">
        <f>AJ48/AJ$8</f>
        <v>0</v>
      </c>
      <c r="EB48" s="4">
        <f>AK48/AK$8</f>
        <v>0</v>
      </c>
      <c r="EC48" s="4">
        <f>AL48/AL$8</f>
        <v>0</v>
      </c>
      <c r="ED48" s="4">
        <f>AM48/AM$8</f>
        <v>0</v>
      </c>
      <c r="EE48" s="4">
        <f>AN48/AN$8</f>
        <v>0</v>
      </c>
      <c r="EF48" s="4">
        <f>AO48/AO$8</f>
        <v>0</v>
      </c>
      <c r="EG48" s="4">
        <f>AP48/AP$8</f>
        <v>0</v>
      </c>
      <c r="EH48" s="4">
        <f>AQ48/AQ$8</f>
        <v>0</v>
      </c>
      <c r="EI48" s="4">
        <f>AR48/AR$8</f>
        <v>0</v>
      </c>
      <c r="EJ48" s="4">
        <f>AS48/AS$8</f>
        <v>0</v>
      </c>
      <c r="EK48" s="4">
        <f>AT48/AT$8</f>
        <v>0</v>
      </c>
      <c r="EL48" s="4">
        <f>AU48/AU$8</f>
        <v>0</v>
      </c>
      <c r="EM48" s="4">
        <f>AV48/AV$8</f>
        <v>0</v>
      </c>
      <c r="EN48" s="4">
        <f>AW48/AW$8</f>
        <v>0</v>
      </c>
      <c r="EO48" s="4">
        <f>AX48/AX$8</f>
        <v>0</v>
      </c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</row>
    <row r="49" spans="2:172" ht="12.75">
      <c r="B49" s="9"/>
      <c r="CQ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</row>
    <row r="50" spans="2:172" ht="12.75">
      <c r="B50" s="9"/>
      <c r="CQ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</row>
  </sheetData>
  <printOptions gridLines="1"/>
  <pageMargins left="0.75" right="0.75" top="1" bottom="1" header="0.5" footer="0.5"/>
  <pageSetup orientation="portrait" paperSize="9" scale="1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84"/>
  <sheetViews>
    <sheetView workbookViewId="0" topLeftCell="A1">
      <selection activeCell="C8" sqref="C8"/>
    </sheetView>
  </sheetViews>
  <sheetFormatPr defaultColWidth="11.125" defaultRowHeight="12.75"/>
  <cols>
    <col min="1" max="1" width="15.75390625" style="0" customWidth="1"/>
    <col min="2" max="2" width="8.125" style="0" customWidth="1"/>
    <col min="3" max="3" width="2.75390625" style="38" customWidth="1"/>
    <col min="4" max="4" width="2.75390625" style="0" customWidth="1"/>
    <col min="5" max="5" width="3.25390625" style="0" customWidth="1"/>
    <col min="6" max="6" width="2.75390625" style="45" customWidth="1"/>
    <col min="7" max="10" width="2.75390625" style="11" customWidth="1"/>
    <col min="11" max="11" width="2.75390625" style="45" customWidth="1"/>
    <col min="12" max="15" width="2.75390625" style="11" customWidth="1"/>
    <col min="16" max="16" width="2.75390625" style="38" customWidth="1"/>
    <col min="17" max="18" width="2.75390625" style="0" customWidth="1"/>
    <col min="19" max="19" width="2.75390625" style="38" customWidth="1"/>
    <col min="20" max="22" width="2.75390625" style="0" customWidth="1"/>
    <col min="23" max="23" width="3.00390625" style="0" customWidth="1"/>
    <col min="24" max="24" width="3.00390625" style="42" customWidth="1"/>
    <col min="25" max="25" width="3.125" style="0" customWidth="1"/>
    <col min="26" max="28" width="2.75390625" style="12" customWidth="1"/>
    <col min="29" max="29" width="2.75390625" style="0" customWidth="1"/>
    <col min="30" max="30" width="2.75390625" style="38" customWidth="1"/>
    <col min="31" max="42" width="2.75390625" style="0" customWidth="1"/>
    <col min="43" max="43" width="2.75390625" style="11" customWidth="1"/>
    <col min="44" max="44" width="2.75390625" style="0" customWidth="1"/>
    <col min="45" max="45" width="2.75390625" style="11" customWidth="1"/>
    <col min="46" max="46" width="2.75390625" style="0" customWidth="1"/>
    <col min="47" max="47" width="2.75390625" style="11" customWidth="1"/>
    <col min="48" max="58" width="2.75390625" style="0" customWidth="1"/>
    <col min="59" max="59" width="2.75390625" style="11" customWidth="1"/>
    <col min="60" max="60" width="2.75390625" style="0" customWidth="1"/>
    <col min="61" max="61" width="2.75390625" style="11" customWidth="1"/>
    <col min="62" max="62" width="2.75390625" style="0" customWidth="1"/>
    <col min="63" max="63" width="2.75390625" style="11" customWidth="1"/>
    <col min="64" max="64" width="2.75390625" style="0" customWidth="1"/>
    <col min="65" max="65" width="2.75390625" style="11" customWidth="1"/>
    <col min="66" max="66" width="2.75390625" style="0" customWidth="1"/>
    <col min="67" max="67" width="2.75390625" style="11" customWidth="1"/>
    <col min="68" max="68" width="2.75390625" style="0" customWidth="1"/>
    <col min="69" max="69" width="2.75390625" style="11" customWidth="1"/>
    <col min="70" max="70" width="2.75390625" style="0" customWidth="1"/>
    <col min="71" max="71" width="2.75390625" style="11" customWidth="1"/>
    <col min="72" max="72" width="2.75390625" style="0" customWidth="1"/>
    <col min="73" max="73" width="2.75390625" style="11" customWidth="1"/>
    <col min="74" max="74" width="2.75390625" style="0" customWidth="1"/>
    <col min="75" max="75" width="2.75390625" style="11" customWidth="1"/>
    <col min="76" max="76" width="2.75390625" style="0" customWidth="1"/>
    <col min="77" max="77" width="2.75390625" style="11" customWidth="1"/>
    <col min="78" max="78" width="2.75390625" style="0" customWidth="1"/>
    <col min="79" max="79" width="2.75390625" style="11" customWidth="1"/>
    <col min="80" max="80" width="2.75390625" style="0" customWidth="1"/>
    <col min="81" max="81" width="2.75390625" style="11" customWidth="1"/>
    <col min="82" max="82" width="2.75390625" style="0" customWidth="1"/>
    <col min="83" max="83" width="2.75390625" style="11" customWidth="1"/>
    <col min="84" max="84" width="2.75390625" style="0" customWidth="1"/>
    <col min="85" max="85" width="2.75390625" style="11" customWidth="1"/>
    <col min="86" max="86" width="2.75390625" style="0" customWidth="1"/>
    <col min="87" max="87" width="2.75390625" style="11" customWidth="1"/>
    <col min="88" max="88" width="2.75390625" style="0" customWidth="1"/>
    <col min="89" max="89" width="6.00390625" style="11" customWidth="1"/>
    <col min="90" max="90" width="5.375" style="0" customWidth="1"/>
    <col min="91" max="91" width="4.875" style="12" customWidth="1"/>
    <col min="92" max="92" width="5.25390625" style="0" customWidth="1"/>
    <col min="93" max="93" width="4.875" style="11" customWidth="1"/>
    <col min="94" max="94" width="5.25390625" style="0" customWidth="1"/>
    <col min="95" max="95" width="6.875" style="2" customWidth="1"/>
    <col min="96" max="96" width="5.00390625" style="0" customWidth="1"/>
    <col min="97" max="97" width="2.75390625" style="34" customWidth="1"/>
    <col min="98" max="177" width="6.875" style="2" customWidth="1"/>
    <col min="178" max="16384" width="11.00390625" style="0" customWidth="1"/>
  </cols>
  <sheetData>
    <row r="1" spans="1:91" ht="15" thickBot="1" thickTop="1">
      <c r="A1" t="s">
        <v>31</v>
      </c>
      <c r="C1" s="46"/>
      <c r="D1" s="5"/>
      <c r="CK1" s="32" t="s">
        <v>32</v>
      </c>
      <c r="CL1" s="15"/>
      <c r="CM1" s="16">
        <f>COUNT(C5:CI5)</f>
        <v>1</v>
      </c>
    </row>
    <row r="2" spans="3:89" ht="13.5" thickTop="1">
      <c r="C2" s="46"/>
      <c r="D2" s="5"/>
      <c r="CK2" s="33"/>
    </row>
    <row r="3" spans="3:98" ht="12.75">
      <c r="C3" s="46"/>
      <c r="D3" s="5"/>
      <c r="CK3" s="4"/>
      <c r="CR3" s="3"/>
      <c r="CT3" s="2" t="s">
        <v>34</v>
      </c>
    </row>
    <row r="4" spans="3:151" ht="12.75">
      <c r="C4" s="46"/>
      <c r="D4" s="18"/>
      <c r="E4" s="3"/>
      <c r="Q4" s="3"/>
      <c r="R4" s="3"/>
      <c r="T4" s="3"/>
      <c r="U4" s="3"/>
      <c r="V4" s="3"/>
      <c r="W4" s="3"/>
      <c r="Y4" s="3"/>
      <c r="Z4" s="13"/>
      <c r="AA4" s="13"/>
      <c r="AB4" s="13"/>
      <c r="AC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6"/>
      <c r="AR4" s="3"/>
      <c r="AS4" s="6"/>
      <c r="AT4" s="3"/>
      <c r="AU4" s="6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6"/>
      <c r="BH4" s="3"/>
      <c r="BI4" s="6"/>
      <c r="BJ4" s="3"/>
      <c r="BK4" s="6"/>
      <c r="BL4" s="3"/>
      <c r="BM4" s="6"/>
      <c r="BN4" s="3"/>
      <c r="BO4" s="18"/>
      <c r="BP4" s="3"/>
      <c r="BQ4" s="18"/>
      <c r="BR4" s="3"/>
      <c r="BS4" s="6"/>
      <c r="BT4" s="3"/>
      <c r="BU4" s="6"/>
      <c r="BV4" s="3"/>
      <c r="BW4" s="6"/>
      <c r="BX4" s="3"/>
      <c r="BY4" s="6"/>
      <c r="BZ4" s="3"/>
      <c r="CA4" s="6"/>
      <c r="CB4" s="3"/>
      <c r="CC4" s="6"/>
      <c r="CD4" s="3"/>
      <c r="CE4" s="6"/>
      <c r="CF4" s="3"/>
      <c r="CI4" s="6"/>
      <c r="CJ4" s="3"/>
      <c r="CK4" s="4"/>
      <c r="CL4" s="2"/>
      <c r="CS4" s="35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14"/>
      <c r="DH4" s="14"/>
      <c r="DI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19"/>
      <c r="DX4" s="4"/>
      <c r="DY4" s="4"/>
      <c r="DZ4" s="4"/>
      <c r="EA4" s="4"/>
      <c r="EB4" s="4"/>
      <c r="EC4" s="4"/>
      <c r="ED4" s="4"/>
      <c r="EE4" s="4"/>
      <c r="EF4" s="1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</row>
    <row r="5" spans="1:177" s="11" customFormat="1" ht="12.75">
      <c r="A5" s="11" t="s">
        <v>20</v>
      </c>
      <c r="C5" s="39"/>
      <c r="D5" s="10"/>
      <c r="E5" s="10"/>
      <c r="F5" s="39"/>
      <c r="G5" s="10"/>
      <c r="H5" s="10"/>
      <c r="I5" s="10"/>
      <c r="J5" s="10"/>
      <c r="K5" s="39"/>
      <c r="L5" s="10"/>
      <c r="M5" s="10"/>
      <c r="N5" s="10"/>
      <c r="O5" s="10"/>
      <c r="P5" s="39"/>
      <c r="Q5" s="10"/>
      <c r="R5" s="10"/>
      <c r="S5" s="39"/>
      <c r="T5" s="10"/>
      <c r="U5" s="10"/>
      <c r="V5" s="10"/>
      <c r="W5" s="10"/>
      <c r="X5" s="39"/>
      <c r="Y5" s="10"/>
      <c r="Z5" s="23"/>
      <c r="AA5" s="23"/>
      <c r="AB5" s="23"/>
      <c r="AC5" s="10"/>
      <c r="AD5" s="39"/>
      <c r="AE5" s="10"/>
      <c r="AF5" s="10"/>
      <c r="AG5" s="10"/>
      <c r="AH5" s="10"/>
      <c r="AI5" s="10"/>
      <c r="AJ5" s="10"/>
      <c r="AK5" s="10"/>
      <c r="AL5" s="10">
        <v>31</v>
      </c>
      <c r="CM5" s="12"/>
      <c r="CQ5" s="2"/>
      <c r="CS5" s="34"/>
      <c r="CT5" s="11">
        <v>1</v>
      </c>
      <c r="CU5" s="11">
        <v>2</v>
      </c>
      <c r="CV5" s="11">
        <v>3</v>
      </c>
      <c r="CW5" s="11">
        <v>4</v>
      </c>
      <c r="CX5" s="11">
        <v>5</v>
      </c>
      <c r="CY5" s="11">
        <v>6</v>
      </c>
      <c r="CZ5" s="11">
        <v>7</v>
      </c>
      <c r="DA5" s="11">
        <v>8</v>
      </c>
      <c r="DB5" s="11">
        <v>9</v>
      </c>
      <c r="DC5" s="11">
        <v>10</v>
      </c>
      <c r="DD5" s="11">
        <v>11</v>
      </c>
      <c r="DE5" s="11">
        <v>12</v>
      </c>
      <c r="DF5" s="11">
        <v>13</v>
      </c>
      <c r="DG5" s="11">
        <v>14</v>
      </c>
      <c r="DH5" s="11">
        <v>15</v>
      </c>
      <c r="DI5" s="11">
        <v>16</v>
      </c>
      <c r="DJ5" s="11">
        <v>17</v>
      </c>
      <c r="DK5" s="11">
        <v>18</v>
      </c>
      <c r="DL5" s="11">
        <v>19</v>
      </c>
      <c r="DM5" s="11">
        <v>20</v>
      </c>
      <c r="DN5" s="11">
        <v>21</v>
      </c>
      <c r="DO5" s="11">
        <v>22</v>
      </c>
      <c r="DP5" s="11">
        <v>23</v>
      </c>
      <c r="DQ5" s="11">
        <v>24</v>
      </c>
      <c r="DR5" s="11">
        <v>25</v>
      </c>
      <c r="DS5" s="11">
        <v>26</v>
      </c>
      <c r="DT5" s="11">
        <v>27</v>
      </c>
      <c r="DU5" s="11">
        <v>28</v>
      </c>
      <c r="DV5" s="11">
        <v>29</v>
      </c>
      <c r="DW5" s="11">
        <v>30</v>
      </c>
      <c r="DX5" s="11">
        <v>31</v>
      </c>
      <c r="DY5" s="11">
        <v>32</v>
      </c>
      <c r="DZ5" s="11">
        <v>33</v>
      </c>
      <c r="EA5" s="11">
        <v>34</v>
      </c>
      <c r="EB5" s="11">
        <v>35</v>
      </c>
      <c r="EC5" s="11">
        <v>36</v>
      </c>
      <c r="ED5" s="11">
        <v>37</v>
      </c>
      <c r="EE5" s="11">
        <v>38</v>
      </c>
      <c r="EF5" s="11">
        <v>39</v>
      </c>
      <c r="EG5" s="11">
        <v>40</v>
      </c>
      <c r="EH5" s="11">
        <v>41</v>
      </c>
      <c r="EI5" s="11">
        <v>42</v>
      </c>
      <c r="EJ5" s="11">
        <v>43</v>
      </c>
      <c r="EK5" s="11">
        <v>44</v>
      </c>
      <c r="EL5" s="11">
        <v>45</v>
      </c>
      <c r="EM5" s="11">
        <v>46</v>
      </c>
      <c r="EN5" s="11">
        <v>47</v>
      </c>
      <c r="EO5" s="11">
        <v>48</v>
      </c>
      <c r="EP5" s="11">
        <v>49</v>
      </c>
      <c r="EQ5" s="11">
        <v>50</v>
      </c>
      <c r="ER5" s="11">
        <v>51</v>
      </c>
      <c r="ES5" s="11">
        <v>52</v>
      </c>
      <c r="ET5" s="11">
        <v>53</v>
      </c>
      <c r="EU5" s="11">
        <v>54</v>
      </c>
      <c r="EV5" s="11">
        <v>55</v>
      </c>
      <c r="EW5" s="11">
        <v>56</v>
      </c>
      <c r="EX5" s="11">
        <v>57</v>
      </c>
      <c r="EY5" s="11">
        <v>58</v>
      </c>
      <c r="EZ5" s="11">
        <v>59</v>
      </c>
      <c r="FA5" s="11">
        <v>60</v>
      </c>
      <c r="FB5" s="11">
        <v>61</v>
      </c>
      <c r="FC5" s="11">
        <v>62</v>
      </c>
      <c r="FD5" s="11">
        <v>63</v>
      </c>
      <c r="FE5" s="11">
        <v>64</v>
      </c>
      <c r="FF5" s="11">
        <v>65</v>
      </c>
      <c r="FG5" s="11">
        <v>66</v>
      </c>
      <c r="FH5" s="11">
        <v>67</v>
      </c>
      <c r="FI5" s="11">
        <v>68</v>
      </c>
      <c r="FJ5" s="11">
        <v>69</v>
      </c>
      <c r="FK5" s="11">
        <v>70</v>
      </c>
      <c r="FL5" s="11">
        <v>71</v>
      </c>
      <c r="FM5" s="11">
        <v>72</v>
      </c>
      <c r="FN5" s="11">
        <v>73</v>
      </c>
      <c r="FO5" s="11">
        <v>74</v>
      </c>
      <c r="FP5" s="11">
        <v>75</v>
      </c>
      <c r="FQ5" s="11">
        <v>76</v>
      </c>
      <c r="FR5" s="11">
        <v>77</v>
      </c>
      <c r="FS5" s="11">
        <v>78</v>
      </c>
      <c r="FT5" s="11">
        <v>79</v>
      </c>
      <c r="FU5" s="11">
        <v>80</v>
      </c>
    </row>
    <row r="6" spans="1:159" ht="12.75">
      <c r="A6" t="s">
        <v>21</v>
      </c>
      <c r="C6" s="39">
        <v>1</v>
      </c>
      <c r="D6" s="10">
        <v>2</v>
      </c>
      <c r="E6" s="10">
        <v>3</v>
      </c>
      <c r="F6" s="39">
        <v>1</v>
      </c>
      <c r="G6" s="10">
        <v>2</v>
      </c>
      <c r="H6" s="10">
        <v>3</v>
      </c>
      <c r="I6" s="10">
        <v>4</v>
      </c>
      <c r="J6" s="10">
        <v>5</v>
      </c>
      <c r="K6" s="39">
        <v>1</v>
      </c>
      <c r="L6" s="10">
        <v>2</v>
      </c>
      <c r="M6" s="10">
        <v>3</v>
      </c>
      <c r="N6" s="10">
        <v>4</v>
      </c>
      <c r="O6" s="10">
        <v>5</v>
      </c>
      <c r="P6" s="39">
        <v>1</v>
      </c>
      <c r="Q6" s="10">
        <v>2</v>
      </c>
      <c r="R6" s="10">
        <v>3</v>
      </c>
      <c r="S6" s="39">
        <v>1</v>
      </c>
      <c r="T6" s="10">
        <v>2</v>
      </c>
      <c r="U6" s="10">
        <v>3</v>
      </c>
      <c r="V6" s="10">
        <v>4</v>
      </c>
      <c r="W6" s="10">
        <v>5</v>
      </c>
      <c r="X6" s="43">
        <v>1</v>
      </c>
      <c r="Y6" s="10">
        <v>2</v>
      </c>
      <c r="Z6" s="23">
        <v>3</v>
      </c>
      <c r="AA6" s="23">
        <v>4</v>
      </c>
      <c r="AB6" s="13">
        <v>5</v>
      </c>
      <c r="AC6" s="3">
        <v>6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6"/>
      <c r="AR6" s="3"/>
      <c r="AS6" s="6"/>
      <c r="AT6" s="3"/>
      <c r="AU6" s="6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6"/>
      <c r="BH6" s="3"/>
      <c r="BI6" s="6"/>
      <c r="BJ6" s="3"/>
      <c r="BK6" s="6"/>
      <c r="BL6" s="3"/>
      <c r="BM6" s="6"/>
      <c r="BN6" s="3"/>
      <c r="BO6" s="6"/>
      <c r="BP6" s="3"/>
      <c r="BQ6" s="6"/>
      <c r="BR6" s="3"/>
      <c r="BS6" s="6"/>
      <c r="BT6" s="3"/>
      <c r="BU6" s="6"/>
      <c r="BV6" s="3"/>
      <c r="BW6" s="6"/>
      <c r="BX6" s="3"/>
      <c r="BY6" s="6"/>
      <c r="BZ6" s="3"/>
      <c r="CA6" s="6"/>
      <c r="CB6" s="3"/>
      <c r="CC6" s="6"/>
      <c r="CD6" s="3"/>
      <c r="CE6" s="6"/>
      <c r="CF6" s="3"/>
      <c r="CG6" s="6"/>
      <c r="CH6" s="3"/>
      <c r="CI6" s="6"/>
      <c r="CJ6" s="3"/>
      <c r="CK6" s="6"/>
      <c r="CL6" s="3"/>
      <c r="CM6" s="13"/>
      <c r="CN6" s="3"/>
      <c r="CO6" s="6"/>
      <c r="CP6" s="3"/>
      <c r="CQ6" s="4"/>
      <c r="CR6" s="3"/>
      <c r="CS6" s="35"/>
      <c r="CT6" s="4"/>
      <c r="CU6" s="8"/>
      <c r="CV6" s="4"/>
      <c r="CW6" s="8"/>
      <c r="CX6" s="4"/>
      <c r="CY6" s="8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</row>
    <row r="7" spans="1:159" ht="12.75">
      <c r="A7" t="s">
        <v>35</v>
      </c>
      <c r="D7" s="18"/>
      <c r="E7" s="3"/>
      <c r="Q7" s="3"/>
      <c r="R7" s="3"/>
      <c r="T7" s="3"/>
      <c r="U7" s="3"/>
      <c r="V7" s="3"/>
      <c r="W7" s="3"/>
      <c r="X7" s="44"/>
      <c r="Y7" s="3"/>
      <c r="Z7" s="13"/>
      <c r="AA7" s="13"/>
      <c r="AB7" s="13"/>
      <c r="AC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6"/>
      <c r="AR7" s="3"/>
      <c r="AS7" s="6"/>
      <c r="AT7" s="3"/>
      <c r="AU7" s="6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6"/>
      <c r="BH7" s="3"/>
      <c r="BI7" s="6"/>
      <c r="BJ7" s="3"/>
      <c r="BK7" s="6"/>
      <c r="BL7" s="3"/>
      <c r="BM7" s="6"/>
      <c r="BN7" s="3"/>
      <c r="BO7" s="6"/>
      <c r="BP7" s="3"/>
      <c r="BQ7" s="6"/>
      <c r="BR7" s="3"/>
      <c r="BS7" s="6"/>
      <c r="BT7" s="3"/>
      <c r="BU7" s="6"/>
      <c r="BV7" s="3"/>
      <c r="BW7" s="6"/>
      <c r="BX7" s="3"/>
      <c r="BY7" s="6"/>
      <c r="BZ7" s="3"/>
      <c r="CA7" s="6"/>
      <c r="CB7" s="3"/>
      <c r="CC7" s="6"/>
      <c r="CD7" s="3"/>
      <c r="CE7" s="6"/>
      <c r="CF7" s="3"/>
      <c r="CG7" s="6"/>
      <c r="CH7" s="3"/>
      <c r="CI7" s="6"/>
      <c r="CJ7" s="3"/>
      <c r="CK7" s="6"/>
      <c r="CL7" s="3"/>
      <c r="CM7" s="13"/>
      <c r="CN7" s="3"/>
      <c r="CO7" s="6"/>
      <c r="CP7" s="3"/>
      <c r="CQ7" s="4"/>
      <c r="CR7" s="3"/>
      <c r="CS7" s="35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</row>
    <row r="8" spans="1:159" ht="12.75">
      <c r="A8" t="s">
        <v>10</v>
      </c>
      <c r="C8" s="38">
        <v>1</v>
      </c>
      <c r="D8" s="3">
        <v>1</v>
      </c>
      <c r="E8" s="3">
        <v>1</v>
      </c>
      <c r="F8" s="38"/>
      <c r="G8" s="3"/>
      <c r="H8" s="3"/>
      <c r="I8" s="3"/>
      <c r="J8" s="3"/>
      <c r="K8" s="38"/>
      <c r="L8" s="3"/>
      <c r="M8" s="3"/>
      <c r="N8" s="3"/>
      <c r="O8" s="3"/>
      <c r="P8" s="38">
        <v>1</v>
      </c>
      <c r="Q8" s="3">
        <v>1</v>
      </c>
      <c r="R8" s="3">
        <v>1</v>
      </c>
      <c r="S8" s="38">
        <v>1</v>
      </c>
      <c r="T8" s="3">
        <v>1</v>
      </c>
      <c r="U8" s="3">
        <v>1</v>
      </c>
      <c r="V8" s="3">
        <v>1</v>
      </c>
      <c r="W8" s="3">
        <v>1</v>
      </c>
      <c r="X8" s="38">
        <v>1</v>
      </c>
      <c r="Y8" s="3">
        <v>1</v>
      </c>
      <c r="Z8" s="13">
        <v>1</v>
      </c>
      <c r="AA8" s="13">
        <v>1</v>
      </c>
      <c r="AB8" s="13">
        <v>1</v>
      </c>
      <c r="AC8" s="3">
        <v>1</v>
      </c>
      <c r="AD8" s="38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v>1</v>
      </c>
      <c r="AP8" s="3">
        <v>1</v>
      </c>
      <c r="AQ8" s="3">
        <v>1</v>
      </c>
      <c r="AR8" s="3">
        <v>1</v>
      </c>
      <c r="AS8" s="3">
        <v>1</v>
      </c>
      <c r="AT8" s="3">
        <v>1</v>
      </c>
      <c r="AU8" s="3">
        <v>1</v>
      </c>
      <c r="AV8" s="3">
        <v>1</v>
      </c>
      <c r="AW8" s="3">
        <v>1</v>
      </c>
      <c r="AX8" s="3">
        <v>1</v>
      </c>
      <c r="AY8" s="3">
        <v>1</v>
      </c>
      <c r="AZ8" s="3">
        <v>1</v>
      </c>
      <c r="BA8" s="3">
        <v>1</v>
      </c>
      <c r="BB8" s="3">
        <v>1</v>
      </c>
      <c r="BC8" s="3">
        <v>1</v>
      </c>
      <c r="BD8" s="3">
        <v>1</v>
      </c>
      <c r="BE8" s="3">
        <v>1</v>
      </c>
      <c r="BF8" s="3">
        <v>1</v>
      </c>
      <c r="BG8" s="3">
        <v>1</v>
      </c>
      <c r="BH8" s="3">
        <v>1</v>
      </c>
      <c r="BI8" s="3">
        <v>1</v>
      </c>
      <c r="BJ8" s="3">
        <v>1</v>
      </c>
      <c r="BK8" s="3">
        <v>1</v>
      </c>
      <c r="BL8" s="3">
        <v>1</v>
      </c>
      <c r="BM8" s="3">
        <v>1</v>
      </c>
      <c r="BN8" s="3">
        <v>1</v>
      </c>
      <c r="BO8" s="3">
        <v>1</v>
      </c>
      <c r="BP8" s="3">
        <v>1</v>
      </c>
      <c r="BQ8" s="3">
        <v>1</v>
      </c>
      <c r="BR8" s="3">
        <v>1</v>
      </c>
      <c r="BS8" s="3">
        <v>1</v>
      </c>
      <c r="BT8" s="3">
        <v>1</v>
      </c>
      <c r="BU8" s="3">
        <v>1</v>
      </c>
      <c r="BV8" s="3">
        <v>1</v>
      </c>
      <c r="BW8" s="3">
        <v>1</v>
      </c>
      <c r="BX8" s="3">
        <v>1</v>
      </c>
      <c r="BY8" s="3">
        <v>1</v>
      </c>
      <c r="BZ8" s="3">
        <v>1</v>
      </c>
      <c r="CA8" s="3">
        <v>1</v>
      </c>
      <c r="CB8" s="3">
        <v>1</v>
      </c>
      <c r="CC8" s="3">
        <v>1</v>
      </c>
      <c r="CD8" s="3">
        <v>1</v>
      </c>
      <c r="CE8" s="3">
        <v>1</v>
      </c>
      <c r="CF8" s="3">
        <v>1</v>
      </c>
      <c r="CG8" s="3">
        <v>1</v>
      </c>
      <c r="CH8" s="3">
        <v>1</v>
      </c>
      <c r="CI8" s="3">
        <v>1</v>
      </c>
      <c r="CJ8" s="3"/>
      <c r="CK8" s="28" t="s">
        <v>33</v>
      </c>
      <c r="CL8" s="30" t="s">
        <v>42</v>
      </c>
      <c r="CM8" s="24" t="s">
        <v>16</v>
      </c>
      <c r="CN8" s="7" t="s">
        <v>12</v>
      </c>
      <c r="CO8" s="7" t="s">
        <v>14</v>
      </c>
      <c r="CP8" s="7" t="s">
        <v>15</v>
      </c>
      <c r="CQ8" s="21" t="s">
        <v>18</v>
      </c>
      <c r="CR8" s="3"/>
      <c r="CS8" s="35"/>
      <c r="CT8" s="4"/>
      <c r="CU8" s="8"/>
      <c r="CV8" s="4"/>
      <c r="CW8" s="8"/>
      <c r="CX8" s="4"/>
      <c r="CY8" s="8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</row>
    <row r="9" spans="1:160" ht="13.5" thickBot="1">
      <c r="A9" s="25" t="s">
        <v>0</v>
      </c>
      <c r="B9" s="25" t="s">
        <v>36</v>
      </c>
      <c r="D9" s="3"/>
      <c r="E9" s="3"/>
      <c r="G9" s="6"/>
      <c r="H9" s="6"/>
      <c r="I9" s="6"/>
      <c r="J9" s="6"/>
      <c r="L9" s="6"/>
      <c r="M9" s="6"/>
      <c r="N9" s="6"/>
      <c r="O9" s="6"/>
      <c r="Q9" s="3"/>
      <c r="R9" s="3"/>
      <c r="T9" s="3"/>
      <c r="U9" s="3"/>
      <c r="V9" s="3"/>
      <c r="W9" s="3"/>
      <c r="Y9" s="3"/>
      <c r="Z9" s="13"/>
      <c r="AA9" s="13"/>
      <c r="AB9" s="13"/>
      <c r="AC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6"/>
      <c r="AR9" s="3"/>
      <c r="AS9" s="6"/>
      <c r="AT9" s="3"/>
      <c r="AU9" s="6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6"/>
      <c r="BH9" s="3"/>
      <c r="BI9" s="6"/>
      <c r="BJ9" s="3"/>
      <c r="BK9" s="6"/>
      <c r="BL9" s="3"/>
      <c r="BM9" s="6"/>
      <c r="BN9" s="3"/>
      <c r="BO9" s="6"/>
      <c r="BP9" s="3"/>
      <c r="BQ9" s="6"/>
      <c r="BR9" s="3"/>
      <c r="BS9" s="6"/>
      <c r="BT9" s="3"/>
      <c r="BU9" s="6"/>
      <c r="BV9" s="3"/>
      <c r="BW9" s="6"/>
      <c r="BX9" s="3"/>
      <c r="BY9" s="6"/>
      <c r="BZ9" s="3"/>
      <c r="CA9" s="6"/>
      <c r="CB9" s="3"/>
      <c r="CC9" s="6"/>
      <c r="CD9" s="3"/>
      <c r="CE9" s="6"/>
      <c r="CF9" s="3"/>
      <c r="CG9" s="6"/>
      <c r="CH9" s="3"/>
      <c r="CI9" s="6"/>
      <c r="CJ9" s="3"/>
      <c r="CK9" s="29" t="s">
        <v>13</v>
      </c>
      <c r="CL9" s="26" t="s">
        <v>25</v>
      </c>
      <c r="CM9" s="27" t="s">
        <v>17</v>
      </c>
      <c r="CN9" s="25" t="s">
        <v>11</v>
      </c>
      <c r="CO9" s="25" t="s">
        <v>25</v>
      </c>
      <c r="CP9" s="25" t="s">
        <v>11</v>
      </c>
      <c r="CQ9" s="26" t="s">
        <v>19</v>
      </c>
      <c r="CR9" s="3"/>
      <c r="CS9" s="35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21"/>
    </row>
    <row r="10" spans="1:177" s="3" customFormat="1" ht="13.5" thickTop="1">
      <c r="A10" s="3" t="s">
        <v>3</v>
      </c>
      <c r="B10" s="9">
        <v>184651</v>
      </c>
      <c r="C10" s="38"/>
      <c r="F10" s="45"/>
      <c r="G10" s="11"/>
      <c r="H10" s="11"/>
      <c r="I10" s="11"/>
      <c r="J10" s="11"/>
      <c r="K10" s="45"/>
      <c r="L10" s="11"/>
      <c r="M10" s="11"/>
      <c r="N10" s="11"/>
      <c r="O10" s="11"/>
      <c r="P10" s="38"/>
      <c r="S10" s="38"/>
      <c r="X10" s="42"/>
      <c r="Z10" s="13"/>
      <c r="AA10" s="13"/>
      <c r="AB10" s="13"/>
      <c r="AD10" s="38"/>
      <c r="AF10" s="4"/>
      <c r="AH10" s="4"/>
      <c r="AJ10" s="4"/>
      <c r="AL10" s="4"/>
      <c r="AN10" s="4"/>
      <c r="AP10" s="4"/>
      <c r="AQ10" s="6"/>
      <c r="AR10" s="4"/>
      <c r="AS10" s="6"/>
      <c r="AT10" s="4"/>
      <c r="AU10" s="6"/>
      <c r="AV10" s="4"/>
      <c r="AW10" s="6"/>
      <c r="AX10" s="4"/>
      <c r="AY10" s="6"/>
      <c r="AZ10" s="4"/>
      <c r="BA10" s="6"/>
      <c r="BB10" s="4"/>
      <c r="BC10" s="6"/>
      <c r="BD10" s="4"/>
      <c r="BE10" s="6"/>
      <c r="BF10" s="4"/>
      <c r="BG10" s="6"/>
      <c r="BH10" s="4"/>
      <c r="BI10" s="6"/>
      <c r="BJ10" s="4"/>
      <c r="BK10" s="6"/>
      <c r="BL10" s="4"/>
      <c r="BM10" s="6"/>
      <c r="BN10" s="4"/>
      <c r="BO10" s="6"/>
      <c r="BP10" s="4"/>
      <c r="BQ10" s="6"/>
      <c r="BR10" s="4"/>
      <c r="BS10" s="6"/>
      <c r="BT10" s="4"/>
      <c r="BU10" s="6"/>
      <c r="BV10" s="4"/>
      <c r="BW10" s="6"/>
      <c r="BX10" s="4"/>
      <c r="BY10" s="6"/>
      <c r="BZ10" s="4"/>
      <c r="CA10" s="6"/>
      <c r="CB10" s="4"/>
      <c r="CC10" s="6"/>
      <c r="CD10" s="4"/>
      <c r="CE10" s="6"/>
      <c r="CF10" s="4"/>
      <c r="CG10" s="6"/>
      <c r="CH10" s="4"/>
      <c r="CI10" s="6"/>
      <c r="CJ10" s="4"/>
      <c r="CK10" s="6">
        <f aca="true" t="shared" si="0" ref="CK10:CK36">COUNT(C10:CI10)</f>
        <v>0</v>
      </c>
      <c r="CL10" s="22">
        <f aca="true" t="shared" si="1" ref="CL10:CL36">CK10/CM$1</f>
        <v>0</v>
      </c>
      <c r="CM10" s="13">
        <f aca="true" t="shared" si="2" ref="CM10:CM30">(CK10-($CM$1*0.4))/3.5</f>
        <v>-0.1142857142857143</v>
      </c>
      <c r="CN10" s="4" t="e">
        <f>SUM(CT10:FU10)</f>
        <v>#REF!</v>
      </c>
      <c r="CO10" s="6"/>
      <c r="CP10" s="4" t="e">
        <f aca="true" t="shared" si="3" ref="CP10:CP36">CN10-CO10</f>
        <v>#REF!</v>
      </c>
      <c r="CQ10" s="4" t="e">
        <f aca="true" t="shared" si="4" ref="CQ10:CQ30">CP10/(CK10-CM10)</f>
        <v>#REF!</v>
      </c>
      <c r="CR10" s="4"/>
      <c r="CS10" s="35"/>
      <c r="CT10" s="4" t="e">
        <f>#REF!/#REF!</f>
        <v>#REF!</v>
      </c>
      <c r="CU10" s="4" t="e">
        <f>#REF!/#REF!</f>
        <v>#REF!</v>
      </c>
      <c r="CV10" s="4" t="e">
        <f>#REF!/#REF!</f>
        <v>#REF!</v>
      </c>
      <c r="CW10" s="4" t="e">
        <f>#REF!/#REF!</f>
        <v>#REF!</v>
      </c>
      <c r="CX10" s="4" t="e">
        <f>#REF!/#REF!</f>
        <v>#REF!</v>
      </c>
      <c r="CY10" s="4">
        <f aca="true" t="shared" si="5" ref="CY10:CY36">C10/C$8</f>
        <v>0</v>
      </c>
      <c r="CZ10" s="4">
        <f aca="true" t="shared" si="6" ref="CZ10:CZ36">D10/D$8</f>
        <v>0</v>
      </c>
      <c r="DA10" s="4">
        <f aca="true" t="shared" si="7" ref="DA10:DA36">E10/E$8</f>
        <v>0</v>
      </c>
      <c r="DB10" s="4">
        <f aca="true" t="shared" si="8" ref="DB10:DB27">P10/P$8</f>
        <v>0</v>
      </c>
      <c r="DC10" s="4">
        <f aca="true" t="shared" si="9" ref="DC10:DC27">Q10/Q$8</f>
        <v>0</v>
      </c>
      <c r="DD10" s="4">
        <f aca="true" t="shared" si="10" ref="DD10:DD27">R10/R$8</f>
        <v>0</v>
      </c>
      <c r="DE10" s="4">
        <f aca="true" t="shared" si="11" ref="DE10:DE27">S10/S$8</f>
        <v>0</v>
      </c>
      <c r="DF10" s="4">
        <f aca="true" t="shared" si="12" ref="DF10:DF27">T10/T$8</f>
        <v>0</v>
      </c>
      <c r="DG10" s="4">
        <f aca="true" t="shared" si="13" ref="DG10:DG27">U10/U$8</f>
        <v>0</v>
      </c>
      <c r="DH10" s="4">
        <f aca="true" t="shared" si="14" ref="DH10:DH27">V10/V$8</f>
        <v>0</v>
      </c>
      <c r="DI10" s="4">
        <f aca="true" t="shared" si="15" ref="DI10:DI27">W10/W$8</f>
        <v>0</v>
      </c>
      <c r="DJ10" s="4">
        <f aca="true" t="shared" si="16" ref="DJ10:DJ27">X10/X$8</f>
        <v>0</v>
      </c>
      <c r="DK10" s="4">
        <f aca="true" t="shared" si="17" ref="DK10:DK27">Y10/Y$8</f>
        <v>0</v>
      </c>
      <c r="DL10" s="4">
        <f aca="true" t="shared" si="18" ref="DL10:DL27">Z10/Z$8</f>
        <v>0</v>
      </c>
      <c r="DM10" s="4">
        <f aca="true" t="shared" si="19" ref="DM10:DM27">AA10/AA$8</f>
        <v>0</v>
      </c>
      <c r="DN10" s="4">
        <f aca="true" t="shared" si="20" ref="DN10:DN27">AB10/AB$8</f>
        <v>0</v>
      </c>
      <c r="DO10" s="4">
        <f aca="true" t="shared" si="21" ref="DO10:DO27">AC10/AC$8</f>
        <v>0</v>
      </c>
      <c r="DP10" s="4">
        <f aca="true" t="shared" si="22" ref="DP10:DP27">AD10/AD$8</f>
        <v>0</v>
      </c>
      <c r="DQ10" s="4">
        <f aca="true" t="shared" si="23" ref="DQ10:DQ27">AE10/AE$8</f>
        <v>0</v>
      </c>
      <c r="DR10" s="4">
        <f aca="true" t="shared" si="24" ref="DR10:DR27">AF10/AF$8</f>
        <v>0</v>
      </c>
      <c r="DS10" s="4">
        <f aca="true" t="shared" si="25" ref="DS10:DS27">AG10/AG$8</f>
        <v>0</v>
      </c>
      <c r="DT10" s="4">
        <f aca="true" t="shared" si="26" ref="DT10:DT27">AH10/AH$8</f>
        <v>0</v>
      </c>
      <c r="DU10" s="4">
        <f aca="true" t="shared" si="27" ref="DU10:DU27">AI10/AI$8</f>
        <v>0</v>
      </c>
      <c r="DV10" s="4">
        <f aca="true" t="shared" si="28" ref="DV10:DV27">AJ10/AJ$8</f>
        <v>0</v>
      </c>
      <c r="DW10" s="4">
        <f aca="true" t="shared" si="29" ref="DW10:DW27">AK10/AK$8</f>
        <v>0</v>
      </c>
      <c r="DX10" s="4">
        <f aca="true" t="shared" si="30" ref="DX10:DX27">AL10/AL$8</f>
        <v>0</v>
      </c>
      <c r="DY10" s="4">
        <f aca="true" t="shared" si="31" ref="DY10:DY27">AM10/AM$8</f>
        <v>0</v>
      </c>
      <c r="DZ10" s="4">
        <f aca="true" t="shared" si="32" ref="DZ10:DZ27">AN10/AN$8</f>
        <v>0</v>
      </c>
      <c r="EA10" s="4">
        <f aca="true" t="shared" si="33" ref="EA10:EA27">AO10/AO$8</f>
        <v>0</v>
      </c>
      <c r="EB10" s="4">
        <f aca="true" t="shared" si="34" ref="EB10:EB27">AP10/AP$8</f>
        <v>0</v>
      </c>
      <c r="EC10" s="4">
        <f aca="true" t="shared" si="35" ref="EC10:EC27">AQ10/AQ$8</f>
        <v>0</v>
      </c>
      <c r="ED10" s="4">
        <f aca="true" t="shared" si="36" ref="ED10:ED27">AR10/AR$8</f>
        <v>0</v>
      </c>
      <c r="EE10" s="4">
        <f aca="true" t="shared" si="37" ref="EE10:EE27">AS10/AS$8</f>
        <v>0</v>
      </c>
      <c r="EF10" s="4">
        <f aca="true" t="shared" si="38" ref="EF10:EF27">AT10/AT$8</f>
        <v>0</v>
      </c>
      <c r="EG10" s="4">
        <f aca="true" t="shared" si="39" ref="EG10:EG27">AU10/AU$8</f>
        <v>0</v>
      </c>
      <c r="EH10" s="4">
        <f aca="true" t="shared" si="40" ref="EH10:EH27">AV10/AV$8</f>
        <v>0</v>
      </c>
      <c r="EI10" s="4">
        <f aca="true" t="shared" si="41" ref="EI10:EI27">AW10/AW$8</f>
        <v>0</v>
      </c>
      <c r="EJ10" s="4">
        <f aca="true" t="shared" si="42" ref="EJ10:EJ27">AX10/AX$8</f>
        <v>0</v>
      </c>
      <c r="EK10" s="4">
        <f aca="true" t="shared" si="43" ref="EK10:EK27">AY10/AY$8</f>
        <v>0</v>
      </c>
      <c r="EL10" s="4">
        <f aca="true" t="shared" si="44" ref="EL10:EL27">AZ10/AZ$8</f>
        <v>0</v>
      </c>
      <c r="EM10" s="4">
        <f aca="true" t="shared" si="45" ref="EM10:EM27">BA10/BA$8</f>
        <v>0</v>
      </c>
      <c r="EN10" s="4">
        <f aca="true" t="shared" si="46" ref="EN10:EN27">BB10/BB$8</f>
        <v>0</v>
      </c>
      <c r="EO10" s="4">
        <f aca="true" t="shared" si="47" ref="EO10:EO27">BC10/BC$8</f>
        <v>0</v>
      </c>
      <c r="EP10" s="4">
        <f aca="true" t="shared" si="48" ref="EP10:EP27">BD10/BD$8</f>
        <v>0</v>
      </c>
      <c r="EQ10" s="4">
        <f aca="true" t="shared" si="49" ref="EQ10:EQ27">BE10/BE$8</f>
        <v>0</v>
      </c>
      <c r="ER10" s="4">
        <f aca="true" t="shared" si="50" ref="ER10:ER27">BF10/BF$8</f>
        <v>0</v>
      </c>
      <c r="ES10" s="4">
        <f aca="true" t="shared" si="51" ref="ES10:ES27">BG10/BG$8</f>
        <v>0</v>
      </c>
      <c r="ET10" s="4">
        <f aca="true" t="shared" si="52" ref="ET10:ET27">BH10/BH$8</f>
        <v>0</v>
      </c>
      <c r="EU10" s="4">
        <f aca="true" t="shared" si="53" ref="EU10:EU27">BI10/BI$8</f>
        <v>0</v>
      </c>
      <c r="EV10" s="4">
        <f aca="true" t="shared" si="54" ref="EV10:EV27">BJ10/BJ$8</f>
        <v>0</v>
      </c>
      <c r="EW10" s="4">
        <f aca="true" t="shared" si="55" ref="EW10:EW27">BK10/BK$8</f>
        <v>0</v>
      </c>
      <c r="EX10" s="4">
        <f aca="true" t="shared" si="56" ref="EX10:EX27">BL10/BL$8</f>
        <v>0</v>
      </c>
      <c r="EY10" s="4">
        <f aca="true" t="shared" si="57" ref="EY10:EY27">BM10/BM$8</f>
        <v>0</v>
      </c>
      <c r="EZ10" s="4">
        <f aca="true" t="shared" si="58" ref="EZ10:EZ27">BN10/BN$8</f>
        <v>0</v>
      </c>
      <c r="FA10" s="4">
        <f aca="true" t="shared" si="59" ref="FA10:FA27">BO10/BO$8</f>
        <v>0</v>
      </c>
      <c r="FB10" s="4">
        <f aca="true" t="shared" si="60" ref="FB10:FB27">BP10/BP$8</f>
        <v>0</v>
      </c>
      <c r="FC10" s="4">
        <f aca="true" t="shared" si="61" ref="FC10:FC27">BQ10/BQ$8</f>
        <v>0</v>
      </c>
      <c r="FD10" s="4">
        <f aca="true" t="shared" si="62" ref="FD10:FD27">BR10/BR$8</f>
        <v>0</v>
      </c>
      <c r="FE10" s="4">
        <f aca="true" t="shared" si="63" ref="FE10:FE27">BS10/BS$8</f>
        <v>0</v>
      </c>
      <c r="FF10" s="4">
        <f aca="true" t="shared" si="64" ref="FF10:FF27">BT10/BT$8</f>
        <v>0</v>
      </c>
      <c r="FG10" s="4">
        <f aca="true" t="shared" si="65" ref="FG10:FG27">BU10/BU$8</f>
        <v>0</v>
      </c>
      <c r="FH10" s="4">
        <f aca="true" t="shared" si="66" ref="FH10:FH27">BV10/BV$8</f>
        <v>0</v>
      </c>
      <c r="FI10" s="4">
        <f aca="true" t="shared" si="67" ref="FI10:FI27">BW10/BW$8</f>
        <v>0</v>
      </c>
      <c r="FJ10" s="4">
        <f aca="true" t="shared" si="68" ref="FJ10:FJ27">BX10/BX$8</f>
        <v>0</v>
      </c>
      <c r="FK10" s="4">
        <f aca="true" t="shared" si="69" ref="FK10:FK27">BY10/BY$8</f>
        <v>0</v>
      </c>
      <c r="FL10" s="4">
        <f aca="true" t="shared" si="70" ref="FL10:FL27">BZ10/BZ$8</f>
        <v>0</v>
      </c>
      <c r="FM10" s="4">
        <f aca="true" t="shared" si="71" ref="FM10:FM27">CA10/CA$8</f>
        <v>0</v>
      </c>
      <c r="FN10" s="4">
        <f aca="true" t="shared" si="72" ref="FN10:FN27">CB10/CB$8</f>
        <v>0</v>
      </c>
      <c r="FO10" s="4">
        <f aca="true" t="shared" si="73" ref="FO10:FO27">CC10/CC$8</f>
        <v>0</v>
      </c>
      <c r="FP10" s="4">
        <f aca="true" t="shared" si="74" ref="FP10:FP27">CD10/CD$8</f>
        <v>0</v>
      </c>
      <c r="FQ10" s="4">
        <f aca="true" t="shared" si="75" ref="FQ10:FQ27">CE10/CE$8</f>
        <v>0</v>
      </c>
      <c r="FR10" s="4">
        <f aca="true" t="shared" si="76" ref="FR10:FR27">CF10/CF$8</f>
        <v>0</v>
      </c>
      <c r="FS10" s="4">
        <f aca="true" t="shared" si="77" ref="FS10:FS27">CG10/CG$8</f>
        <v>0</v>
      </c>
      <c r="FT10" s="4">
        <f aca="true" t="shared" si="78" ref="FT10:FT27">CH10/CH$8</f>
        <v>0</v>
      </c>
      <c r="FU10" s="4">
        <f aca="true" t="shared" si="79" ref="FU10:FU27">CI10/CI$8</f>
        <v>0</v>
      </c>
    </row>
    <row r="11" spans="1:177" ht="12.75">
      <c r="A11" t="s">
        <v>5</v>
      </c>
      <c r="B11" s="9">
        <v>131588</v>
      </c>
      <c r="C11" s="39"/>
      <c r="D11" s="3"/>
      <c r="E11" s="3"/>
      <c r="F11" s="39"/>
      <c r="G11" s="10"/>
      <c r="H11" s="10"/>
      <c r="I11" s="10"/>
      <c r="J11" s="10"/>
      <c r="K11" s="39"/>
      <c r="L11" s="10"/>
      <c r="M11" s="10"/>
      <c r="N11" s="10"/>
      <c r="O11" s="10"/>
      <c r="P11" s="40"/>
      <c r="Q11" s="1"/>
      <c r="R11" s="1"/>
      <c r="S11" s="40"/>
      <c r="T11" s="1"/>
      <c r="U11" s="1"/>
      <c r="V11" s="1"/>
      <c r="W11" s="1"/>
      <c r="Y11" s="1"/>
      <c r="Z11" s="13"/>
      <c r="AA11" s="13"/>
      <c r="AB11" s="13"/>
      <c r="AC11" s="3"/>
      <c r="AE11" s="3"/>
      <c r="AF11" s="4"/>
      <c r="AG11" s="3"/>
      <c r="AH11" s="4"/>
      <c r="AI11" s="3"/>
      <c r="AJ11" s="4"/>
      <c r="AK11" s="1"/>
      <c r="AL11" s="4"/>
      <c r="AM11" s="1"/>
      <c r="AN11" s="4"/>
      <c r="AO11" s="3"/>
      <c r="AP11" s="3"/>
      <c r="AQ11" s="6"/>
      <c r="AR11" s="4"/>
      <c r="AS11" s="6"/>
      <c r="AT11" s="4"/>
      <c r="AU11" s="6"/>
      <c r="AV11" s="4"/>
      <c r="AW11" s="6"/>
      <c r="AX11" s="4"/>
      <c r="AY11" s="6"/>
      <c r="AZ11" s="4"/>
      <c r="BA11" s="6"/>
      <c r="BB11" s="4"/>
      <c r="BC11" s="6"/>
      <c r="BD11" s="4"/>
      <c r="BE11" s="6"/>
      <c r="BF11" s="4"/>
      <c r="BG11" s="6"/>
      <c r="BH11" s="4"/>
      <c r="BI11" s="6"/>
      <c r="BJ11" s="4"/>
      <c r="BK11" s="6"/>
      <c r="BL11" s="4"/>
      <c r="BM11" s="6"/>
      <c r="BN11" s="4"/>
      <c r="BO11" s="6"/>
      <c r="BP11" s="4"/>
      <c r="BQ11" s="6"/>
      <c r="BR11" s="4"/>
      <c r="BS11" s="6"/>
      <c r="BT11" s="4"/>
      <c r="BU11" s="6"/>
      <c r="BV11" s="4"/>
      <c r="BW11" s="6"/>
      <c r="BX11" s="4"/>
      <c r="BY11" s="6"/>
      <c r="BZ11" s="4"/>
      <c r="CA11" s="6"/>
      <c r="CB11" s="4"/>
      <c r="CC11" s="6"/>
      <c r="CD11" s="4"/>
      <c r="CE11" s="6"/>
      <c r="CF11" s="4"/>
      <c r="CG11" s="6"/>
      <c r="CH11" s="4"/>
      <c r="CI11" s="6"/>
      <c r="CJ11" s="4"/>
      <c r="CK11" s="6">
        <f t="shared" si="0"/>
        <v>0</v>
      </c>
      <c r="CL11" s="22">
        <f t="shared" si="1"/>
        <v>0</v>
      </c>
      <c r="CM11" s="13">
        <f t="shared" si="2"/>
        <v>-0.1142857142857143</v>
      </c>
      <c r="CN11" s="4" t="e">
        <f>SUM(CT11:FU11)</f>
        <v>#REF!</v>
      </c>
      <c r="CO11" s="8" t="e">
        <f>LARGE(CT11:FU11,1)+LARGE(CT11:FU11,2)+LARGE(CT11:FU11,3)</f>
        <v>#REF!</v>
      </c>
      <c r="CP11" s="4" t="e">
        <f t="shared" si="3"/>
        <v>#REF!</v>
      </c>
      <c r="CQ11" s="4" t="e">
        <f t="shared" si="4"/>
        <v>#REF!</v>
      </c>
      <c r="CR11" s="4"/>
      <c r="CS11" s="35"/>
      <c r="CT11" s="4" t="e">
        <f>#REF!/#REF!</f>
        <v>#REF!</v>
      </c>
      <c r="CU11" s="4" t="e">
        <f>#REF!/#REF!</f>
        <v>#REF!</v>
      </c>
      <c r="CV11" s="4" t="e">
        <f>#REF!/#REF!</f>
        <v>#REF!</v>
      </c>
      <c r="CW11" s="4" t="e">
        <f>#REF!/#REF!</f>
        <v>#REF!</v>
      </c>
      <c r="CX11" s="4" t="e">
        <f>#REF!/#REF!</f>
        <v>#REF!</v>
      </c>
      <c r="CY11" s="4">
        <f t="shared" si="5"/>
        <v>0</v>
      </c>
      <c r="CZ11" s="4">
        <f t="shared" si="6"/>
        <v>0</v>
      </c>
      <c r="DA11" s="4">
        <f t="shared" si="7"/>
        <v>0</v>
      </c>
      <c r="DB11" s="4">
        <f t="shared" si="8"/>
        <v>0</v>
      </c>
      <c r="DC11" s="4">
        <f t="shared" si="9"/>
        <v>0</v>
      </c>
      <c r="DD11" s="4">
        <f t="shared" si="10"/>
        <v>0</v>
      </c>
      <c r="DE11" s="4">
        <f t="shared" si="11"/>
        <v>0</v>
      </c>
      <c r="DF11" s="4">
        <f t="shared" si="12"/>
        <v>0</v>
      </c>
      <c r="DG11" s="4">
        <f t="shared" si="13"/>
        <v>0</v>
      </c>
      <c r="DH11" s="4">
        <f t="shared" si="14"/>
        <v>0</v>
      </c>
      <c r="DI11" s="4">
        <f t="shared" si="15"/>
        <v>0</v>
      </c>
      <c r="DJ11" s="4">
        <f t="shared" si="16"/>
        <v>0</v>
      </c>
      <c r="DK11" s="4">
        <f t="shared" si="17"/>
        <v>0</v>
      </c>
      <c r="DL11" s="4">
        <f t="shared" si="18"/>
        <v>0</v>
      </c>
      <c r="DM11" s="4">
        <f t="shared" si="19"/>
        <v>0</v>
      </c>
      <c r="DN11" s="4">
        <f t="shared" si="20"/>
        <v>0</v>
      </c>
      <c r="DO11" s="4">
        <f t="shared" si="21"/>
        <v>0</v>
      </c>
      <c r="DP11" s="4">
        <f t="shared" si="22"/>
        <v>0</v>
      </c>
      <c r="DQ11" s="4">
        <f t="shared" si="23"/>
        <v>0</v>
      </c>
      <c r="DR11" s="4">
        <f t="shared" si="24"/>
        <v>0</v>
      </c>
      <c r="DS11" s="4">
        <f t="shared" si="25"/>
        <v>0</v>
      </c>
      <c r="DT11" s="4">
        <f t="shared" si="26"/>
        <v>0</v>
      </c>
      <c r="DU11" s="4">
        <f t="shared" si="27"/>
        <v>0</v>
      </c>
      <c r="DV11" s="4">
        <f t="shared" si="28"/>
        <v>0</v>
      </c>
      <c r="DW11" s="4">
        <f t="shared" si="29"/>
        <v>0</v>
      </c>
      <c r="DX11" s="4">
        <f t="shared" si="30"/>
        <v>0</v>
      </c>
      <c r="DY11" s="4">
        <f t="shared" si="31"/>
        <v>0</v>
      </c>
      <c r="DZ11" s="4">
        <f t="shared" si="32"/>
        <v>0</v>
      </c>
      <c r="EA11" s="4">
        <f t="shared" si="33"/>
        <v>0</v>
      </c>
      <c r="EB11" s="4">
        <f t="shared" si="34"/>
        <v>0</v>
      </c>
      <c r="EC11" s="4">
        <f t="shared" si="35"/>
        <v>0</v>
      </c>
      <c r="ED11" s="4">
        <f t="shared" si="36"/>
        <v>0</v>
      </c>
      <c r="EE11" s="4">
        <f t="shared" si="37"/>
        <v>0</v>
      </c>
      <c r="EF11" s="4">
        <f t="shared" si="38"/>
        <v>0</v>
      </c>
      <c r="EG11" s="4">
        <f t="shared" si="39"/>
        <v>0</v>
      </c>
      <c r="EH11" s="4">
        <f t="shared" si="40"/>
        <v>0</v>
      </c>
      <c r="EI11" s="4">
        <f t="shared" si="41"/>
        <v>0</v>
      </c>
      <c r="EJ11" s="4">
        <f t="shared" si="42"/>
        <v>0</v>
      </c>
      <c r="EK11" s="4">
        <f t="shared" si="43"/>
        <v>0</v>
      </c>
      <c r="EL11" s="4">
        <f t="shared" si="44"/>
        <v>0</v>
      </c>
      <c r="EM11" s="4">
        <f t="shared" si="45"/>
        <v>0</v>
      </c>
      <c r="EN11" s="4">
        <f t="shared" si="46"/>
        <v>0</v>
      </c>
      <c r="EO11" s="4">
        <f t="shared" si="47"/>
        <v>0</v>
      </c>
      <c r="EP11" s="4">
        <f t="shared" si="48"/>
        <v>0</v>
      </c>
      <c r="EQ11" s="4">
        <f t="shared" si="49"/>
        <v>0</v>
      </c>
      <c r="ER11" s="4">
        <f t="shared" si="50"/>
        <v>0</v>
      </c>
      <c r="ES11" s="4">
        <f t="shared" si="51"/>
        <v>0</v>
      </c>
      <c r="ET11" s="4">
        <f t="shared" si="52"/>
        <v>0</v>
      </c>
      <c r="EU11" s="4">
        <f t="shared" si="53"/>
        <v>0</v>
      </c>
      <c r="EV11" s="4">
        <f t="shared" si="54"/>
        <v>0</v>
      </c>
      <c r="EW11" s="4">
        <f t="shared" si="55"/>
        <v>0</v>
      </c>
      <c r="EX11" s="4">
        <f t="shared" si="56"/>
        <v>0</v>
      </c>
      <c r="EY11" s="4">
        <f t="shared" si="57"/>
        <v>0</v>
      </c>
      <c r="EZ11" s="4">
        <f t="shared" si="58"/>
        <v>0</v>
      </c>
      <c r="FA11" s="4">
        <f t="shared" si="59"/>
        <v>0</v>
      </c>
      <c r="FB11" s="4">
        <f t="shared" si="60"/>
        <v>0</v>
      </c>
      <c r="FC11" s="4">
        <f t="shared" si="61"/>
        <v>0</v>
      </c>
      <c r="FD11" s="4">
        <f t="shared" si="62"/>
        <v>0</v>
      </c>
      <c r="FE11" s="4">
        <f t="shared" si="63"/>
        <v>0</v>
      </c>
      <c r="FF11" s="4">
        <f t="shared" si="64"/>
        <v>0</v>
      </c>
      <c r="FG11" s="4">
        <f t="shared" si="65"/>
        <v>0</v>
      </c>
      <c r="FH11" s="4">
        <f t="shared" si="66"/>
        <v>0</v>
      </c>
      <c r="FI11" s="4">
        <f t="shared" si="67"/>
        <v>0</v>
      </c>
      <c r="FJ11" s="4">
        <f t="shared" si="68"/>
        <v>0</v>
      </c>
      <c r="FK11" s="4">
        <f t="shared" si="69"/>
        <v>0</v>
      </c>
      <c r="FL11" s="4">
        <f t="shared" si="70"/>
        <v>0</v>
      </c>
      <c r="FM11" s="4">
        <f t="shared" si="71"/>
        <v>0</v>
      </c>
      <c r="FN11" s="4">
        <f t="shared" si="72"/>
        <v>0</v>
      </c>
      <c r="FO11" s="4">
        <f t="shared" si="73"/>
        <v>0</v>
      </c>
      <c r="FP11" s="4">
        <f t="shared" si="74"/>
        <v>0</v>
      </c>
      <c r="FQ11" s="4">
        <f t="shared" si="75"/>
        <v>0</v>
      </c>
      <c r="FR11" s="4">
        <f t="shared" si="76"/>
        <v>0</v>
      </c>
      <c r="FS11" s="4">
        <f t="shared" si="77"/>
        <v>0</v>
      </c>
      <c r="FT11" s="4">
        <f t="shared" si="78"/>
        <v>0</v>
      </c>
      <c r="FU11" s="4">
        <f t="shared" si="79"/>
        <v>0</v>
      </c>
    </row>
    <row r="12" spans="1:177" ht="12.75">
      <c r="A12" t="s">
        <v>2</v>
      </c>
      <c r="B12" s="9">
        <v>187848</v>
      </c>
      <c r="C12" s="39"/>
      <c r="D12" s="10"/>
      <c r="E12" s="10"/>
      <c r="F12" s="39"/>
      <c r="G12" s="10"/>
      <c r="H12" s="10"/>
      <c r="I12" s="10"/>
      <c r="J12" s="10"/>
      <c r="K12" s="39"/>
      <c r="L12" s="10"/>
      <c r="M12" s="10"/>
      <c r="N12" s="10"/>
      <c r="O12" s="10"/>
      <c r="P12" s="39"/>
      <c r="Q12" s="10"/>
      <c r="R12" s="10"/>
      <c r="S12" s="39"/>
      <c r="T12" s="10"/>
      <c r="U12" s="10"/>
      <c r="V12" s="3"/>
      <c r="W12" s="3"/>
      <c r="Y12" s="3"/>
      <c r="Z12" s="13"/>
      <c r="AA12" s="13"/>
      <c r="AB12" s="13"/>
      <c r="AC12" s="3"/>
      <c r="AE12" s="3"/>
      <c r="AF12" s="4"/>
      <c r="AG12" s="3"/>
      <c r="AH12" s="4"/>
      <c r="AI12" s="3"/>
      <c r="AJ12" s="4"/>
      <c r="AK12" s="3"/>
      <c r="AL12" s="4"/>
      <c r="AM12" s="3"/>
      <c r="AN12" s="4"/>
      <c r="AO12" s="1"/>
      <c r="AP12" s="4"/>
      <c r="AQ12" s="6"/>
      <c r="AR12" s="4"/>
      <c r="AS12" s="6"/>
      <c r="AT12" s="4"/>
      <c r="AU12" s="6"/>
      <c r="AV12" s="4"/>
      <c r="AW12" s="6"/>
      <c r="AX12" s="4"/>
      <c r="AY12" s="6"/>
      <c r="AZ12" s="4"/>
      <c r="BA12" s="6"/>
      <c r="BB12" s="4"/>
      <c r="BC12" s="6"/>
      <c r="BD12" s="4"/>
      <c r="BE12" s="6"/>
      <c r="BF12" s="4"/>
      <c r="BG12" s="6"/>
      <c r="BH12" s="4"/>
      <c r="BI12" s="6"/>
      <c r="BJ12" s="4"/>
      <c r="BK12" s="6"/>
      <c r="BL12" s="4"/>
      <c r="BM12" s="6"/>
      <c r="BN12" s="4"/>
      <c r="BO12" s="6"/>
      <c r="BP12" s="4"/>
      <c r="BQ12" s="6"/>
      <c r="BR12" s="4"/>
      <c r="BS12" s="6"/>
      <c r="BT12" s="4"/>
      <c r="BU12" s="6"/>
      <c r="BV12" s="4"/>
      <c r="BW12" s="6"/>
      <c r="BX12" s="4"/>
      <c r="BY12" s="6"/>
      <c r="BZ12" s="4"/>
      <c r="CA12" s="6"/>
      <c r="CB12" s="4"/>
      <c r="CC12" s="6"/>
      <c r="CD12" s="4"/>
      <c r="CE12" s="6"/>
      <c r="CF12" s="4"/>
      <c r="CG12" s="6"/>
      <c r="CH12" s="4"/>
      <c r="CI12" s="6"/>
      <c r="CJ12" s="4"/>
      <c r="CK12" s="6">
        <f t="shared" si="0"/>
        <v>0</v>
      </c>
      <c r="CL12" s="22">
        <f t="shared" si="1"/>
        <v>0</v>
      </c>
      <c r="CM12" s="13">
        <f t="shared" si="2"/>
        <v>-0.1142857142857143</v>
      </c>
      <c r="CN12" s="4" t="e">
        <f>SUM(CT12:FU12)</f>
        <v>#REF!</v>
      </c>
      <c r="CO12" s="8" t="e">
        <f>LARGE(CT12:FU12,1)+LARGE(CT12:FU12,2)</f>
        <v>#REF!</v>
      </c>
      <c r="CP12" s="4" t="e">
        <f t="shared" si="3"/>
        <v>#REF!</v>
      </c>
      <c r="CQ12" s="4" t="e">
        <f t="shared" si="4"/>
        <v>#REF!</v>
      </c>
      <c r="CR12" s="4"/>
      <c r="CS12" s="35"/>
      <c r="CT12" s="4" t="e">
        <f>#REF!/#REF!</f>
        <v>#REF!</v>
      </c>
      <c r="CU12" s="4" t="e">
        <f>#REF!/#REF!</f>
        <v>#REF!</v>
      </c>
      <c r="CV12" s="4" t="e">
        <f>#REF!/#REF!</f>
        <v>#REF!</v>
      </c>
      <c r="CW12" s="4" t="e">
        <f>#REF!/#REF!</f>
        <v>#REF!</v>
      </c>
      <c r="CX12" s="4" t="e">
        <f>#REF!/#REF!</f>
        <v>#REF!</v>
      </c>
      <c r="CY12" s="4">
        <f t="shared" si="5"/>
        <v>0</v>
      </c>
      <c r="CZ12" s="4">
        <f t="shared" si="6"/>
        <v>0</v>
      </c>
      <c r="DA12" s="4">
        <f t="shared" si="7"/>
        <v>0</v>
      </c>
      <c r="DB12" s="4">
        <f t="shared" si="8"/>
        <v>0</v>
      </c>
      <c r="DC12" s="4">
        <f t="shared" si="9"/>
        <v>0</v>
      </c>
      <c r="DD12" s="4">
        <f t="shared" si="10"/>
        <v>0</v>
      </c>
      <c r="DE12" s="4">
        <f t="shared" si="11"/>
        <v>0</v>
      </c>
      <c r="DF12" s="4">
        <f t="shared" si="12"/>
        <v>0</v>
      </c>
      <c r="DG12" s="4">
        <f t="shared" si="13"/>
        <v>0</v>
      </c>
      <c r="DH12" s="4">
        <f t="shared" si="14"/>
        <v>0</v>
      </c>
      <c r="DI12" s="4">
        <f t="shared" si="15"/>
        <v>0</v>
      </c>
      <c r="DJ12" s="4">
        <f t="shared" si="16"/>
        <v>0</v>
      </c>
      <c r="DK12" s="4">
        <f t="shared" si="17"/>
        <v>0</v>
      </c>
      <c r="DL12" s="4">
        <f t="shared" si="18"/>
        <v>0</v>
      </c>
      <c r="DM12" s="4">
        <f t="shared" si="19"/>
        <v>0</v>
      </c>
      <c r="DN12" s="4">
        <f t="shared" si="20"/>
        <v>0</v>
      </c>
      <c r="DO12" s="4">
        <f t="shared" si="21"/>
        <v>0</v>
      </c>
      <c r="DP12" s="4">
        <f t="shared" si="22"/>
        <v>0</v>
      </c>
      <c r="DQ12" s="4">
        <f t="shared" si="23"/>
        <v>0</v>
      </c>
      <c r="DR12" s="4">
        <f t="shared" si="24"/>
        <v>0</v>
      </c>
      <c r="DS12" s="4">
        <f t="shared" si="25"/>
        <v>0</v>
      </c>
      <c r="DT12" s="4">
        <f t="shared" si="26"/>
        <v>0</v>
      </c>
      <c r="DU12" s="4">
        <f t="shared" si="27"/>
        <v>0</v>
      </c>
      <c r="DV12" s="4">
        <f t="shared" si="28"/>
        <v>0</v>
      </c>
      <c r="DW12" s="4">
        <f t="shared" si="29"/>
        <v>0</v>
      </c>
      <c r="DX12" s="4">
        <f t="shared" si="30"/>
        <v>0</v>
      </c>
      <c r="DY12" s="4">
        <f t="shared" si="31"/>
        <v>0</v>
      </c>
      <c r="DZ12" s="4">
        <f t="shared" si="32"/>
        <v>0</v>
      </c>
      <c r="EA12" s="4">
        <f t="shared" si="33"/>
        <v>0</v>
      </c>
      <c r="EB12" s="4">
        <f t="shared" si="34"/>
        <v>0</v>
      </c>
      <c r="EC12" s="4">
        <f t="shared" si="35"/>
        <v>0</v>
      </c>
      <c r="ED12" s="4">
        <f t="shared" si="36"/>
        <v>0</v>
      </c>
      <c r="EE12" s="4">
        <f t="shared" si="37"/>
        <v>0</v>
      </c>
      <c r="EF12" s="4">
        <f t="shared" si="38"/>
        <v>0</v>
      </c>
      <c r="EG12" s="4">
        <f t="shared" si="39"/>
        <v>0</v>
      </c>
      <c r="EH12" s="4">
        <f t="shared" si="40"/>
        <v>0</v>
      </c>
      <c r="EI12" s="4">
        <f t="shared" si="41"/>
        <v>0</v>
      </c>
      <c r="EJ12" s="4">
        <f t="shared" si="42"/>
        <v>0</v>
      </c>
      <c r="EK12" s="4">
        <f t="shared" si="43"/>
        <v>0</v>
      </c>
      <c r="EL12" s="4">
        <f t="shared" si="44"/>
        <v>0</v>
      </c>
      <c r="EM12" s="4">
        <f t="shared" si="45"/>
        <v>0</v>
      </c>
      <c r="EN12" s="4">
        <f t="shared" si="46"/>
        <v>0</v>
      </c>
      <c r="EO12" s="4">
        <f t="shared" si="47"/>
        <v>0</v>
      </c>
      <c r="EP12" s="4">
        <f t="shared" si="48"/>
        <v>0</v>
      </c>
      <c r="EQ12" s="4">
        <f t="shared" si="49"/>
        <v>0</v>
      </c>
      <c r="ER12" s="4">
        <f t="shared" si="50"/>
        <v>0</v>
      </c>
      <c r="ES12" s="4">
        <f t="shared" si="51"/>
        <v>0</v>
      </c>
      <c r="ET12" s="4">
        <f t="shared" si="52"/>
        <v>0</v>
      </c>
      <c r="EU12" s="4">
        <f t="shared" si="53"/>
        <v>0</v>
      </c>
      <c r="EV12" s="4">
        <f t="shared" si="54"/>
        <v>0</v>
      </c>
      <c r="EW12" s="4">
        <f t="shared" si="55"/>
        <v>0</v>
      </c>
      <c r="EX12" s="4">
        <f t="shared" si="56"/>
        <v>0</v>
      </c>
      <c r="EY12" s="4">
        <f t="shared" si="57"/>
        <v>0</v>
      </c>
      <c r="EZ12" s="4">
        <f t="shared" si="58"/>
        <v>0</v>
      </c>
      <c r="FA12" s="4">
        <f t="shared" si="59"/>
        <v>0</v>
      </c>
      <c r="FB12" s="4">
        <f t="shared" si="60"/>
        <v>0</v>
      </c>
      <c r="FC12" s="4">
        <f t="shared" si="61"/>
        <v>0</v>
      </c>
      <c r="FD12" s="4">
        <f t="shared" si="62"/>
        <v>0</v>
      </c>
      <c r="FE12" s="4">
        <f t="shared" si="63"/>
        <v>0</v>
      </c>
      <c r="FF12" s="4">
        <f t="shared" si="64"/>
        <v>0</v>
      </c>
      <c r="FG12" s="4">
        <f t="shared" si="65"/>
        <v>0</v>
      </c>
      <c r="FH12" s="4">
        <f t="shared" si="66"/>
        <v>0</v>
      </c>
      <c r="FI12" s="4">
        <f t="shared" si="67"/>
        <v>0</v>
      </c>
      <c r="FJ12" s="4">
        <f t="shared" si="68"/>
        <v>0</v>
      </c>
      <c r="FK12" s="4">
        <f t="shared" si="69"/>
        <v>0</v>
      </c>
      <c r="FL12" s="4">
        <f t="shared" si="70"/>
        <v>0</v>
      </c>
      <c r="FM12" s="4">
        <f t="shared" si="71"/>
        <v>0</v>
      </c>
      <c r="FN12" s="4">
        <f t="shared" si="72"/>
        <v>0</v>
      </c>
      <c r="FO12" s="4">
        <f t="shared" si="73"/>
        <v>0</v>
      </c>
      <c r="FP12" s="4">
        <f t="shared" si="74"/>
        <v>0</v>
      </c>
      <c r="FQ12" s="4">
        <f t="shared" si="75"/>
        <v>0</v>
      </c>
      <c r="FR12" s="4">
        <f t="shared" si="76"/>
        <v>0</v>
      </c>
      <c r="FS12" s="4">
        <f t="shared" si="77"/>
        <v>0</v>
      </c>
      <c r="FT12" s="4">
        <f t="shared" si="78"/>
        <v>0</v>
      </c>
      <c r="FU12" s="4">
        <f t="shared" si="79"/>
        <v>0</v>
      </c>
    </row>
    <row r="13" spans="1:177" ht="12.75">
      <c r="A13" t="s">
        <v>8</v>
      </c>
      <c r="B13" s="9"/>
      <c r="D13" s="3"/>
      <c r="E13" s="3"/>
      <c r="G13" s="6"/>
      <c r="H13" s="6"/>
      <c r="I13" s="6"/>
      <c r="J13" s="6"/>
      <c r="L13" s="6"/>
      <c r="M13" s="6"/>
      <c r="N13" s="6"/>
      <c r="O13" s="6"/>
      <c r="Q13" s="3"/>
      <c r="R13" s="3"/>
      <c r="S13" s="39"/>
      <c r="T13" s="10"/>
      <c r="U13" s="10"/>
      <c r="V13" s="3"/>
      <c r="W13" s="3"/>
      <c r="Y13" s="3"/>
      <c r="Z13" s="13"/>
      <c r="AA13" s="13"/>
      <c r="AB13" s="13"/>
      <c r="AC13" s="3"/>
      <c r="AE13" s="3"/>
      <c r="AF13" s="4"/>
      <c r="AG13" s="3"/>
      <c r="AH13" s="4"/>
      <c r="AI13" s="3"/>
      <c r="AJ13" s="4"/>
      <c r="AK13" s="1"/>
      <c r="AL13" s="4"/>
      <c r="AM13" s="1"/>
      <c r="AN13" s="4"/>
      <c r="AO13" s="3"/>
      <c r="AP13" s="3"/>
      <c r="AQ13" s="6"/>
      <c r="AR13" s="4"/>
      <c r="AS13" s="6"/>
      <c r="AT13" s="4"/>
      <c r="AU13" s="6"/>
      <c r="AV13" s="4"/>
      <c r="AW13" s="6"/>
      <c r="AX13" s="4"/>
      <c r="AY13" s="6"/>
      <c r="AZ13" s="4"/>
      <c r="BA13" s="6"/>
      <c r="BB13" s="4"/>
      <c r="BC13" s="6"/>
      <c r="BD13" s="4"/>
      <c r="BE13" s="6"/>
      <c r="BF13" s="4"/>
      <c r="BG13" s="6"/>
      <c r="BH13" s="4"/>
      <c r="BI13" s="6"/>
      <c r="BJ13" s="4"/>
      <c r="BK13" s="6"/>
      <c r="BL13" s="4"/>
      <c r="BM13" s="6"/>
      <c r="BN13" s="4"/>
      <c r="BO13" s="6"/>
      <c r="BP13" s="4"/>
      <c r="BQ13" s="6"/>
      <c r="BR13" s="4"/>
      <c r="BS13" s="6"/>
      <c r="BT13" s="4"/>
      <c r="BU13" s="6"/>
      <c r="BV13" s="4"/>
      <c r="BW13" s="6"/>
      <c r="BX13" s="4"/>
      <c r="BY13" s="6"/>
      <c r="BZ13" s="4"/>
      <c r="CA13" s="6"/>
      <c r="CB13" s="4"/>
      <c r="CC13" s="6"/>
      <c r="CD13" s="4"/>
      <c r="CE13" s="6"/>
      <c r="CF13" s="4"/>
      <c r="CG13" s="6"/>
      <c r="CH13" s="4"/>
      <c r="CI13" s="6"/>
      <c r="CJ13" s="4"/>
      <c r="CK13" s="6">
        <f t="shared" si="0"/>
        <v>0</v>
      </c>
      <c r="CL13" s="22">
        <f t="shared" si="1"/>
        <v>0</v>
      </c>
      <c r="CM13" s="13">
        <f t="shared" si="2"/>
        <v>-0.1142857142857143</v>
      </c>
      <c r="CN13" s="4" t="e">
        <f>SUM(CT13:FU13)</f>
        <v>#REF!</v>
      </c>
      <c r="CO13" s="8"/>
      <c r="CP13" s="4" t="e">
        <f t="shared" si="3"/>
        <v>#REF!</v>
      </c>
      <c r="CQ13" s="4" t="e">
        <f t="shared" si="4"/>
        <v>#REF!</v>
      </c>
      <c r="CR13" s="4"/>
      <c r="CS13" s="35"/>
      <c r="CT13" s="4" t="e">
        <f>#REF!/#REF!</f>
        <v>#REF!</v>
      </c>
      <c r="CU13" s="4" t="e">
        <f>#REF!/#REF!</f>
        <v>#REF!</v>
      </c>
      <c r="CV13" s="4" t="e">
        <f>#REF!/#REF!</f>
        <v>#REF!</v>
      </c>
      <c r="CW13" s="4" t="e">
        <f>#REF!/#REF!</f>
        <v>#REF!</v>
      </c>
      <c r="CX13" s="4" t="e">
        <f>#REF!/#REF!</f>
        <v>#REF!</v>
      </c>
      <c r="CY13" s="4">
        <f t="shared" si="5"/>
        <v>0</v>
      </c>
      <c r="CZ13" s="4">
        <f t="shared" si="6"/>
        <v>0</v>
      </c>
      <c r="DA13" s="4">
        <f t="shared" si="7"/>
        <v>0</v>
      </c>
      <c r="DB13" s="4">
        <f t="shared" si="8"/>
        <v>0</v>
      </c>
      <c r="DC13" s="4">
        <f t="shared" si="9"/>
        <v>0</v>
      </c>
      <c r="DD13" s="4">
        <f t="shared" si="10"/>
        <v>0</v>
      </c>
      <c r="DE13" s="4">
        <f t="shared" si="11"/>
        <v>0</v>
      </c>
      <c r="DF13" s="4">
        <f t="shared" si="12"/>
        <v>0</v>
      </c>
      <c r="DG13" s="4">
        <f t="shared" si="13"/>
        <v>0</v>
      </c>
      <c r="DH13" s="4">
        <f t="shared" si="14"/>
        <v>0</v>
      </c>
      <c r="DI13" s="4">
        <f t="shared" si="15"/>
        <v>0</v>
      </c>
      <c r="DJ13" s="4">
        <f t="shared" si="16"/>
        <v>0</v>
      </c>
      <c r="DK13" s="4">
        <f t="shared" si="17"/>
        <v>0</v>
      </c>
      <c r="DL13" s="4">
        <f t="shared" si="18"/>
        <v>0</v>
      </c>
      <c r="DM13" s="4">
        <f t="shared" si="19"/>
        <v>0</v>
      </c>
      <c r="DN13" s="4">
        <f t="shared" si="20"/>
        <v>0</v>
      </c>
      <c r="DO13" s="4">
        <f t="shared" si="21"/>
        <v>0</v>
      </c>
      <c r="DP13" s="4">
        <f t="shared" si="22"/>
        <v>0</v>
      </c>
      <c r="DQ13" s="4">
        <f t="shared" si="23"/>
        <v>0</v>
      </c>
      <c r="DR13" s="4">
        <f t="shared" si="24"/>
        <v>0</v>
      </c>
      <c r="DS13" s="4">
        <f t="shared" si="25"/>
        <v>0</v>
      </c>
      <c r="DT13" s="4">
        <f t="shared" si="26"/>
        <v>0</v>
      </c>
      <c r="DU13" s="4">
        <f t="shared" si="27"/>
        <v>0</v>
      </c>
      <c r="DV13" s="4">
        <f t="shared" si="28"/>
        <v>0</v>
      </c>
      <c r="DW13" s="4">
        <f t="shared" si="29"/>
        <v>0</v>
      </c>
      <c r="DX13" s="4">
        <f t="shared" si="30"/>
        <v>0</v>
      </c>
      <c r="DY13" s="4">
        <f t="shared" si="31"/>
        <v>0</v>
      </c>
      <c r="DZ13" s="4">
        <f t="shared" si="32"/>
        <v>0</v>
      </c>
      <c r="EA13" s="4">
        <f t="shared" si="33"/>
        <v>0</v>
      </c>
      <c r="EB13" s="4">
        <f t="shared" si="34"/>
        <v>0</v>
      </c>
      <c r="EC13" s="4">
        <f t="shared" si="35"/>
        <v>0</v>
      </c>
      <c r="ED13" s="4">
        <f t="shared" si="36"/>
        <v>0</v>
      </c>
      <c r="EE13" s="4">
        <f t="shared" si="37"/>
        <v>0</v>
      </c>
      <c r="EF13" s="4">
        <f t="shared" si="38"/>
        <v>0</v>
      </c>
      <c r="EG13" s="4">
        <f t="shared" si="39"/>
        <v>0</v>
      </c>
      <c r="EH13" s="4">
        <f t="shared" si="40"/>
        <v>0</v>
      </c>
      <c r="EI13" s="4">
        <f t="shared" si="41"/>
        <v>0</v>
      </c>
      <c r="EJ13" s="4">
        <f t="shared" si="42"/>
        <v>0</v>
      </c>
      <c r="EK13" s="4">
        <f t="shared" si="43"/>
        <v>0</v>
      </c>
      <c r="EL13" s="4">
        <f t="shared" si="44"/>
        <v>0</v>
      </c>
      <c r="EM13" s="4">
        <f t="shared" si="45"/>
        <v>0</v>
      </c>
      <c r="EN13" s="4">
        <f t="shared" si="46"/>
        <v>0</v>
      </c>
      <c r="EO13" s="4">
        <f t="shared" si="47"/>
        <v>0</v>
      </c>
      <c r="EP13" s="4">
        <f t="shared" si="48"/>
        <v>0</v>
      </c>
      <c r="EQ13" s="4">
        <f t="shared" si="49"/>
        <v>0</v>
      </c>
      <c r="ER13" s="4">
        <f t="shared" si="50"/>
        <v>0</v>
      </c>
      <c r="ES13" s="4">
        <f t="shared" si="51"/>
        <v>0</v>
      </c>
      <c r="ET13" s="4">
        <f t="shared" si="52"/>
        <v>0</v>
      </c>
      <c r="EU13" s="4">
        <f t="shared" si="53"/>
        <v>0</v>
      </c>
      <c r="EV13" s="4">
        <f t="shared" si="54"/>
        <v>0</v>
      </c>
      <c r="EW13" s="4">
        <f t="shared" si="55"/>
        <v>0</v>
      </c>
      <c r="EX13" s="4">
        <f t="shared" si="56"/>
        <v>0</v>
      </c>
      <c r="EY13" s="4">
        <f t="shared" si="57"/>
        <v>0</v>
      </c>
      <c r="EZ13" s="4">
        <f t="shared" si="58"/>
        <v>0</v>
      </c>
      <c r="FA13" s="4">
        <f t="shared" si="59"/>
        <v>0</v>
      </c>
      <c r="FB13" s="4">
        <f t="shared" si="60"/>
        <v>0</v>
      </c>
      <c r="FC13" s="4">
        <f t="shared" si="61"/>
        <v>0</v>
      </c>
      <c r="FD13" s="4">
        <f t="shared" si="62"/>
        <v>0</v>
      </c>
      <c r="FE13" s="4">
        <f t="shared" si="63"/>
        <v>0</v>
      </c>
      <c r="FF13" s="4">
        <f t="shared" si="64"/>
        <v>0</v>
      </c>
      <c r="FG13" s="4">
        <f t="shared" si="65"/>
        <v>0</v>
      </c>
      <c r="FH13" s="4">
        <f t="shared" si="66"/>
        <v>0</v>
      </c>
      <c r="FI13" s="4">
        <f t="shared" si="67"/>
        <v>0</v>
      </c>
      <c r="FJ13" s="4">
        <f t="shared" si="68"/>
        <v>0</v>
      </c>
      <c r="FK13" s="4">
        <f t="shared" si="69"/>
        <v>0</v>
      </c>
      <c r="FL13" s="4">
        <f t="shared" si="70"/>
        <v>0</v>
      </c>
      <c r="FM13" s="4">
        <f t="shared" si="71"/>
        <v>0</v>
      </c>
      <c r="FN13" s="4">
        <f t="shared" si="72"/>
        <v>0</v>
      </c>
      <c r="FO13" s="4">
        <f t="shared" si="73"/>
        <v>0</v>
      </c>
      <c r="FP13" s="4">
        <f t="shared" si="74"/>
        <v>0</v>
      </c>
      <c r="FQ13" s="4">
        <f t="shared" si="75"/>
        <v>0</v>
      </c>
      <c r="FR13" s="4">
        <f t="shared" si="76"/>
        <v>0</v>
      </c>
      <c r="FS13" s="4">
        <f t="shared" si="77"/>
        <v>0</v>
      </c>
      <c r="FT13" s="4">
        <f t="shared" si="78"/>
        <v>0</v>
      </c>
      <c r="FU13" s="4">
        <f t="shared" si="79"/>
        <v>0</v>
      </c>
    </row>
    <row r="14" spans="1:177" ht="12.75">
      <c r="A14" t="s">
        <v>1</v>
      </c>
      <c r="B14" s="9">
        <v>156985</v>
      </c>
      <c r="C14" s="39"/>
      <c r="D14" s="10"/>
      <c r="E14" s="10"/>
      <c r="F14" s="39"/>
      <c r="G14" s="10"/>
      <c r="H14" s="10"/>
      <c r="I14" s="10"/>
      <c r="J14" s="10"/>
      <c r="K14" s="39"/>
      <c r="L14" s="10"/>
      <c r="M14" s="10"/>
      <c r="N14" s="10"/>
      <c r="O14" s="10"/>
      <c r="P14" s="39"/>
      <c r="Q14" s="10"/>
      <c r="R14" s="10"/>
      <c r="S14" s="39"/>
      <c r="T14" s="10"/>
      <c r="U14" s="10"/>
      <c r="V14" s="10"/>
      <c r="W14" s="10"/>
      <c r="X14" s="43"/>
      <c r="Y14" s="3"/>
      <c r="Z14" s="13"/>
      <c r="AA14" s="13"/>
      <c r="AB14" s="13"/>
      <c r="AC14" s="1"/>
      <c r="AE14" s="3"/>
      <c r="AF14" s="3"/>
      <c r="AG14" s="1"/>
      <c r="AH14" s="4"/>
      <c r="AI14" s="1"/>
      <c r="AJ14" s="4"/>
      <c r="AK14" s="3"/>
      <c r="AL14" s="4"/>
      <c r="AM14" s="1"/>
      <c r="AN14" s="4"/>
      <c r="AO14" s="1"/>
      <c r="AP14" s="4"/>
      <c r="AQ14" s="6"/>
      <c r="AR14" s="4"/>
      <c r="AS14" s="6"/>
      <c r="AT14" s="4"/>
      <c r="AU14" s="10"/>
      <c r="AV14" s="4"/>
      <c r="AW14" s="10"/>
      <c r="AX14" s="4"/>
      <c r="AY14" s="10"/>
      <c r="AZ14" s="4"/>
      <c r="BA14" s="10"/>
      <c r="BB14" s="4"/>
      <c r="BC14" s="10"/>
      <c r="BD14" s="4"/>
      <c r="BE14" s="10"/>
      <c r="BF14" s="4"/>
      <c r="BG14" s="6"/>
      <c r="BH14" s="4"/>
      <c r="BI14" s="6"/>
      <c r="BJ14" s="4"/>
      <c r="BK14" s="6"/>
      <c r="BL14" s="4"/>
      <c r="BM14" s="6"/>
      <c r="BN14" s="4"/>
      <c r="BO14" s="10"/>
      <c r="BP14" s="4"/>
      <c r="BQ14" s="6"/>
      <c r="BR14" s="4"/>
      <c r="BS14" s="10"/>
      <c r="BT14" s="4"/>
      <c r="BU14" s="6"/>
      <c r="BV14" s="4"/>
      <c r="BW14" s="6"/>
      <c r="BX14" s="4"/>
      <c r="BY14" s="6"/>
      <c r="BZ14" s="4"/>
      <c r="CA14" s="6"/>
      <c r="CB14" s="4"/>
      <c r="CC14" s="6"/>
      <c r="CD14" s="4"/>
      <c r="CE14" s="6"/>
      <c r="CF14" s="4"/>
      <c r="CG14" s="6"/>
      <c r="CH14" s="4"/>
      <c r="CI14" s="6"/>
      <c r="CJ14" s="4"/>
      <c r="CK14" s="6">
        <f t="shared" si="0"/>
        <v>0</v>
      </c>
      <c r="CL14" s="22">
        <f t="shared" si="1"/>
        <v>0</v>
      </c>
      <c r="CM14" s="13">
        <f t="shared" si="2"/>
        <v>-0.1142857142857143</v>
      </c>
      <c r="CN14" s="4" t="e">
        <f>SUM(CT14:FU14)</f>
        <v>#REF!</v>
      </c>
      <c r="CO14" s="8" t="e">
        <f>LARGE(CT14:FU14,1)+LARGE(CT14:FU14,2)</f>
        <v>#REF!</v>
      </c>
      <c r="CP14" s="4" t="e">
        <f t="shared" si="3"/>
        <v>#REF!</v>
      </c>
      <c r="CQ14" s="4" t="e">
        <f t="shared" si="4"/>
        <v>#REF!</v>
      </c>
      <c r="CR14" s="4"/>
      <c r="CS14" s="35"/>
      <c r="CT14" s="4" t="e">
        <f>#REF!/#REF!</f>
        <v>#REF!</v>
      </c>
      <c r="CU14" s="4" t="e">
        <f>#REF!/#REF!</f>
        <v>#REF!</v>
      </c>
      <c r="CV14" s="4" t="e">
        <f>#REF!/#REF!</f>
        <v>#REF!</v>
      </c>
      <c r="CW14" s="4" t="e">
        <f>#REF!/#REF!</f>
        <v>#REF!</v>
      </c>
      <c r="CX14" s="4" t="e">
        <f>#REF!/#REF!</f>
        <v>#REF!</v>
      </c>
      <c r="CY14" s="4">
        <f t="shared" si="5"/>
        <v>0</v>
      </c>
      <c r="CZ14" s="4">
        <f t="shared" si="6"/>
        <v>0</v>
      </c>
      <c r="DA14" s="4">
        <f t="shared" si="7"/>
        <v>0</v>
      </c>
      <c r="DB14" s="4">
        <f t="shared" si="8"/>
        <v>0</v>
      </c>
      <c r="DC14" s="4">
        <f t="shared" si="9"/>
        <v>0</v>
      </c>
      <c r="DD14" s="4">
        <f t="shared" si="10"/>
        <v>0</v>
      </c>
      <c r="DE14" s="4">
        <f t="shared" si="11"/>
        <v>0</v>
      </c>
      <c r="DF14" s="4">
        <f t="shared" si="12"/>
        <v>0</v>
      </c>
      <c r="DG14" s="4">
        <f t="shared" si="13"/>
        <v>0</v>
      </c>
      <c r="DH14" s="4">
        <f t="shared" si="14"/>
        <v>0</v>
      </c>
      <c r="DI14" s="4">
        <f t="shared" si="15"/>
        <v>0</v>
      </c>
      <c r="DJ14" s="4">
        <f t="shared" si="16"/>
        <v>0</v>
      </c>
      <c r="DK14" s="4">
        <f t="shared" si="17"/>
        <v>0</v>
      </c>
      <c r="DL14" s="4">
        <f t="shared" si="18"/>
        <v>0</v>
      </c>
      <c r="DM14" s="4">
        <f t="shared" si="19"/>
        <v>0</v>
      </c>
      <c r="DN14" s="4">
        <f t="shared" si="20"/>
        <v>0</v>
      </c>
      <c r="DO14" s="4">
        <f t="shared" si="21"/>
        <v>0</v>
      </c>
      <c r="DP14" s="4">
        <f t="shared" si="22"/>
        <v>0</v>
      </c>
      <c r="DQ14" s="4">
        <f t="shared" si="23"/>
        <v>0</v>
      </c>
      <c r="DR14" s="4">
        <f t="shared" si="24"/>
        <v>0</v>
      </c>
      <c r="DS14" s="4">
        <f t="shared" si="25"/>
        <v>0</v>
      </c>
      <c r="DT14" s="4">
        <f t="shared" si="26"/>
        <v>0</v>
      </c>
      <c r="DU14" s="4">
        <f t="shared" si="27"/>
        <v>0</v>
      </c>
      <c r="DV14" s="4">
        <f t="shared" si="28"/>
        <v>0</v>
      </c>
      <c r="DW14" s="4">
        <f t="shared" si="29"/>
        <v>0</v>
      </c>
      <c r="DX14" s="4">
        <f t="shared" si="30"/>
        <v>0</v>
      </c>
      <c r="DY14" s="4">
        <f t="shared" si="31"/>
        <v>0</v>
      </c>
      <c r="DZ14" s="4">
        <f t="shared" si="32"/>
        <v>0</v>
      </c>
      <c r="EA14" s="4">
        <f t="shared" si="33"/>
        <v>0</v>
      </c>
      <c r="EB14" s="4">
        <f t="shared" si="34"/>
        <v>0</v>
      </c>
      <c r="EC14" s="4">
        <f t="shared" si="35"/>
        <v>0</v>
      </c>
      <c r="ED14" s="4">
        <f t="shared" si="36"/>
        <v>0</v>
      </c>
      <c r="EE14" s="4">
        <f t="shared" si="37"/>
        <v>0</v>
      </c>
      <c r="EF14" s="4">
        <f t="shared" si="38"/>
        <v>0</v>
      </c>
      <c r="EG14" s="4">
        <f t="shared" si="39"/>
        <v>0</v>
      </c>
      <c r="EH14" s="4">
        <f t="shared" si="40"/>
        <v>0</v>
      </c>
      <c r="EI14" s="4">
        <f t="shared" si="41"/>
        <v>0</v>
      </c>
      <c r="EJ14" s="4">
        <f t="shared" si="42"/>
        <v>0</v>
      </c>
      <c r="EK14" s="4">
        <f t="shared" si="43"/>
        <v>0</v>
      </c>
      <c r="EL14" s="4">
        <f t="shared" si="44"/>
        <v>0</v>
      </c>
      <c r="EM14" s="4">
        <f t="shared" si="45"/>
        <v>0</v>
      </c>
      <c r="EN14" s="4">
        <f t="shared" si="46"/>
        <v>0</v>
      </c>
      <c r="EO14" s="4">
        <f t="shared" si="47"/>
        <v>0</v>
      </c>
      <c r="EP14" s="4">
        <f t="shared" si="48"/>
        <v>0</v>
      </c>
      <c r="EQ14" s="4">
        <f t="shared" si="49"/>
        <v>0</v>
      </c>
      <c r="ER14" s="4">
        <f t="shared" si="50"/>
        <v>0</v>
      </c>
      <c r="ES14" s="4">
        <f t="shared" si="51"/>
        <v>0</v>
      </c>
      <c r="ET14" s="4">
        <f t="shared" si="52"/>
        <v>0</v>
      </c>
      <c r="EU14" s="4">
        <f t="shared" si="53"/>
        <v>0</v>
      </c>
      <c r="EV14" s="4">
        <f t="shared" si="54"/>
        <v>0</v>
      </c>
      <c r="EW14" s="4">
        <f t="shared" si="55"/>
        <v>0</v>
      </c>
      <c r="EX14" s="4">
        <f t="shared" si="56"/>
        <v>0</v>
      </c>
      <c r="EY14" s="4">
        <f t="shared" si="57"/>
        <v>0</v>
      </c>
      <c r="EZ14" s="4">
        <f t="shared" si="58"/>
        <v>0</v>
      </c>
      <c r="FA14" s="4">
        <f t="shared" si="59"/>
        <v>0</v>
      </c>
      <c r="FB14" s="4">
        <f t="shared" si="60"/>
        <v>0</v>
      </c>
      <c r="FC14" s="4">
        <f t="shared" si="61"/>
        <v>0</v>
      </c>
      <c r="FD14" s="4">
        <f t="shared" si="62"/>
        <v>0</v>
      </c>
      <c r="FE14" s="4">
        <f t="shared" si="63"/>
        <v>0</v>
      </c>
      <c r="FF14" s="4">
        <f t="shared" si="64"/>
        <v>0</v>
      </c>
      <c r="FG14" s="4">
        <f t="shared" si="65"/>
        <v>0</v>
      </c>
      <c r="FH14" s="4">
        <f t="shared" si="66"/>
        <v>0</v>
      </c>
      <c r="FI14" s="4">
        <f t="shared" si="67"/>
        <v>0</v>
      </c>
      <c r="FJ14" s="4">
        <f t="shared" si="68"/>
        <v>0</v>
      </c>
      <c r="FK14" s="4">
        <f t="shared" si="69"/>
        <v>0</v>
      </c>
      <c r="FL14" s="4">
        <f t="shared" si="70"/>
        <v>0</v>
      </c>
      <c r="FM14" s="4">
        <f t="shared" si="71"/>
        <v>0</v>
      </c>
      <c r="FN14" s="4">
        <f t="shared" si="72"/>
        <v>0</v>
      </c>
      <c r="FO14" s="4">
        <f t="shared" si="73"/>
        <v>0</v>
      </c>
      <c r="FP14" s="4">
        <f t="shared" si="74"/>
        <v>0</v>
      </c>
      <c r="FQ14" s="4">
        <f t="shared" si="75"/>
        <v>0</v>
      </c>
      <c r="FR14" s="4">
        <f t="shared" si="76"/>
        <v>0</v>
      </c>
      <c r="FS14" s="4">
        <f t="shared" si="77"/>
        <v>0</v>
      </c>
      <c r="FT14" s="4">
        <f t="shared" si="78"/>
        <v>0</v>
      </c>
      <c r="FU14" s="4">
        <f t="shared" si="79"/>
        <v>0</v>
      </c>
    </row>
    <row r="15" spans="1:177" ht="12.75">
      <c r="A15" t="s">
        <v>28</v>
      </c>
      <c r="B15" s="9">
        <v>188713</v>
      </c>
      <c r="C15" s="39"/>
      <c r="D15" s="10"/>
      <c r="E15" s="3"/>
      <c r="F15" s="39"/>
      <c r="G15" s="10"/>
      <c r="H15" s="10"/>
      <c r="I15" s="10"/>
      <c r="J15" s="10"/>
      <c r="K15" s="39"/>
      <c r="L15" s="10"/>
      <c r="M15" s="10"/>
      <c r="N15" s="10"/>
      <c r="O15" s="10"/>
      <c r="Q15" s="3"/>
      <c r="R15" s="3"/>
      <c r="T15" s="3"/>
      <c r="U15" s="3"/>
      <c r="V15" s="3"/>
      <c r="W15" s="3"/>
      <c r="Y15" s="3"/>
      <c r="Z15" s="13"/>
      <c r="AA15" s="13"/>
      <c r="AB15" s="13"/>
      <c r="AC15" s="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6"/>
      <c r="AR15" s="3"/>
      <c r="AS15" s="6"/>
      <c r="AT15" s="3"/>
      <c r="AU15" s="6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6"/>
      <c r="BH15" s="3"/>
      <c r="BI15" s="6"/>
      <c r="BJ15" s="3"/>
      <c r="BK15" s="6"/>
      <c r="BL15" s="3"/>
      <c r="BM15" s="6"/>
      <c r="BN15" s="3"/>
      <c r="BO15" s="6"/>
      <c r="BP15" s="3"/>
      <c r="BQ15" s="6"/>
      <c r="BR15" s="3"/>
      <c r="BS15" s="6"/>
      <c r="BT15" s="3"/>
      <c r="BU15" s="6"/>
      <c r="BV15" s="3"/>
      <c r="BW15" s="6"/>
      <c r="BX15" s="3"/>
      <c r="BY15" s="6"/>
      <c r="BZ15" s="3"/>
      <c r="CA15" s="6"/>
      <c r="CB15" s="3"/>
      <c r="CC15" s="6"/>
      <c r="CD15" s="3"/>
      <c r="CE15" s="6"/>
      <c r="CF15" s="3"/>
      <c r="CG15" s="6"/>
      <c r="CH15" s="3"/>
      <c r="CI15" s="6"/>
      <c r="CJ15" s="3"/>
      <c r="CK15" s="6">
        <f t="shared" si="0"/>
        <v>0</v>
      </c>
      <c r="CL15" s="22">
        <f t="shared" si="1"/>
        <v>0</v>
      </c>
      <c r="CM15" s="13">
        <f t="shared" si="2"/>
        <v>-0.1142857142857143</v>
      </c>
      <c r="CN15" s="4" t="e">
        <f>SUM(CT15:FU15)</f>
        <v>#REF!</v>
      </c>
      <c r="CO15" s="6"/>
      <c r="CP15" s="4" t="e">
        <f t="shared" si="3"/>
        <v>#REF!</v>
      </c>
      <c r="CQ15" s="4" t="e">
        <f t="shared" si="4"/>
        <v>#REF!</v>
      </c>
      <c r="CR15" s="3"/>
      <c r="CS15" s="35"/>
      <c r="CT15" s="4" t="e">
        <f>#REF!/#REF!</f>
        <v>#REF!</v>
      </c>
      <c r="CU15" s="4" t="e">
        <f>#REF!/#REF!</f>
        <v>#REF!</v>
      </c>
      <c r="CV15" s="4" t="e">
        <f>#REF!/#REF!</f>
        <v>#REF!</v>
      </c>
      <c r="CW15" s="4" t="e">
        <f>#REF!/#REF!</f>
        <v>#REF!</v>
      </c>
      <c r="CX15" s="4" t="e">
        <f>#REF!/#REF!</f>
        <v>#REF!</v>
      </c>
      <c r="CY15" s="4">
        <f t="shared" si="5"/>
        <v>0</v>
      </c>
      <c r="CZ15" s="4">
        <f t="shared" si="6"/>
        <v>0</v>
      </c>
      <c r="DA15" s="4">
        <f t="shared" si="7"/>
        <v>0</v>
      </c>
      <c r="DB15" s="4">
        <f t="shared" si="8"/>
        <v>0</v>
      </c>
      <c r="DC15" s="4">
        <f t="shared" si="9"/>
        <v>0</v>
      </c>
      <c r="DD15" s="4">
        <f t="shared" si="10"/>
        <v>0</v>
      </c>
      <c r="DE15" s="4">
        <f t="shared" si="11"/>
        <v>0</v>
      </c>
      <c r="DF15" s="4">
        <f t="shared" si="12"/>
        <v>0</v>
      </c>
      <c r="DG15" s="4">
        <f t="shared" si="13"/>
        <v>0</v>
      </c>
      <c r="DH15" s="4">
        <f t="shared" si="14"/>
        <v>0</v>
      </c>
      <c r="DI15" s="4">
        <f t="shared" si="15"/>
        <v>0</v>
      </c>
      <c r="DJ15" s="4">
        <f t="shared" si="16"/>
        <v>0</v>
      </c>
      <c r="DK15" s="4">
        <f t="shared" si="17"/>
        <v>0</v>
      </c>
      <c r="DL15" s="4">
        <f t="shared" si="18"/>
        <v>0</v>
      </c>
      <c r="DM15" s="4">
        <f t="shared" si="19"/>
        <v>0</v>
      </c>
      <c r="DN15" s="4">
        <f t="shared" si="20"/>
        <v>0</v>
      </c>
      <c r="DO15" s="4">
        <f t="shared" si="21"/>
        <v>0</v>
      </c>
      <c r="DP15" s="4">
        <f t="shared" si="22"/>
        <v>0</v>
      </c>
      <c r="DQ15" s="4">
        <f t="shared" si="23"/>
        <v>0</v>
      </c>
      <c r="DR15" s="4">
        <f t="shared" si="24"/>
        <v>0</v>
      </c>
      <c r="DS15" s="4">
        <f t="shared" si="25"/>
        <v>0</v>
      </c>
      <c r="DT15" s="4">
        <f t="shared" si="26"/>
        <v>0</v>
      </c>
      <c r="DU15" s="4">
        <f t="shared" si="27"/>
        <v>0</v>
      </c>
      <c r="DV15" s="4">
        <f t="shared" si="28"/>
        <v>0</v>
      </c>
      <c r="DW15" s="4">
        <f t="shared" si="29"/>
        <v>0</v>
      </c>
      <c r="DX15" s="4">
        <f t="shared" si="30"/>
        <v>0</v>
      </c>
      <c r="DY15" s="4">
        <f t="shared" si="31"/>
        <v>0</v>
      </c>
      <c r="DZ15" s="4">
        <f t="shared" si="32"/>
        <v>0</v>
      </c>
      <c r="EA15" s="4">
        <f t="shared" si="33"/>
        <v>0</v>
      </c>
      <c r="EB15" s="4">
        <f t="shared" si="34"/>
        <v>0</v>
      </c>
      <c r="EC15" s="4">
        <f t="shared" si="35"/>
        <v>0</v>
      </c>
      <c r="ED15" s="4">
        <f t="shared" si="36"/>
        <v>0</v>
      </c>
      <c r="EE15" s="4">
        <f t="shared" si="37"/>
        <v>0</v>
      </c>
      <c r="EF15" s="4">
        <f t="shared" si="38"/>
        <v>0</v>
      </c>
      <c r="EG15" s="4">
        <f t="shared" si="39"/>
        <v>0</v>
      </c>
      <c r="EH15" s="4">
        <f t="shared" si="40"/>
        <v>0</v>
      </c>
      <c r="EI15" s="4">
        <f t="shared" si="41"/>
        <v>0</v>
      </c>
      <c r="EJ15" s="4">
        <f t="shared" si="42"/>
        <v>0</v>
      </c>
      <c r="EK15" s="4">
        <f t="shared" si="43"/>
        <v>0</v>
      </c>
      <c r="EL15" s="4">
        <f t="shared" si="44"/>
        <v>0</v>
      </c>
      <c r="EM15" s="4">
        <f t="shared" si="45"/>
        <v>0</v>
      </c>
      <c r="EN15" s="4">
        <f t="shared" si="46"/>
        <v>0</v>
      </c>
      <c r="EO15" s="4">
        <f t="shared" si="47"/>
        <v>0</v>
      </c>
      <c r="EP15" s="4">
        <f t="shared" si="48"/>
        <v>0</v>
      </c>
      <c r="EQ15" s="4">
        <f t="shared" si="49"/>
        <v>0</v>
      </c>
      <c r="ER15" s="4">
        <f t="shared" si="50"/>
        <v>0</v>
      </c>
      <c r="ES15" s="4">
        <f t="shared" si="51"/>
        <v>0</v>
      </c>
      <c r="ET15" s="4">
        <f t="shared" si="52"/>
        <v>0</v>
      </c>
      <c r="EU15" s="4">
        <f t="shared" si="53"/>
        <v>0</v>
      </c>
      <c r="EV15" s="4">
        <f t="shared" si="54"/>
        <v>0</v>
      </c>
      <c r="EW15" s="4">
        <f t="shared" si="55"/>
        <v>0</v>
      </c>
      <c r="EX15" s="4">
        <f t="shared" si="56"/>
        <v>0</v>
      </c>
      <c r="EY15" s="4">
        <f t="shared" si="57"/>
        <v>0</v>
      </c>
      <c r="EZ15" s="4">
        <f t="shared" si="58"/>
        <v>0</v>
      </c>
      <c r="FA15" s="4">
        <f t="shared" si="59"/>
        <v>0</v>
      </c>
      <c r="FB15" s="4">
        <f t="shared" si="60"/>
        <v>0</v>
      </c>
      <c r="FC15" s="4">
        <f t="shared" si="61"/>
        <v>0</v>
      </c>
      <c r="FD15" s="4">
        <f t="shared" si="62"/>
        <v>0</v>
      </c>
      <c r="FE15" s="4">
        <f t="shared" si="63"/>
        <v>0</v>
      </c>
      <c r="FF15" s="4">
        <f t="shared" si="64"/>
        <v>0</v>
      </c>
      <c r="FG15" s="4">
        <f t="shared" si="65"/>
        <v>0</v>
      </c>
      <c r="FH15" s="4">
        <f t="shared" si="66"/>
        <v>0</v>
      </c>
      <c r="FI15" s="4">
        <f t="shared" si="67"/>
        <v>0</v>
      </c>
      <c r="FJ15" s="4">
        <f t="shared" si="68"/>
        <v>0</v>
      </c>
      <c r="FK15" s="4">
        <f t="shared" si="69"/>
        <v>0</v>
      </c>
      <c r="FL15" s="4">
        <f t="shared" si="70"/>
        <v>0</v>
      </c>
      <c r="FM15" s="4">
        <f t="shared" si="71"/>
        <v>0</v>
      </c>
      <c r="FN15" s="4">
        <f t="shared" si="72"/>
        <v>0</v>
      </c>
      <c r="FO15" s="4">
        <f t="shared" si="73"/>
        <v>0</v>
      </c>
      <c r="FP15" s="4">
        <f t="shared" si="74"/>
        <v>0</v>
      </c>
      <c r="FQ15" s="4">
        <f t="shared" si="75"/>
        <v>0</v>
      </c>
      <c r="FR15" s="4">
        <f t="shared" si="76"/>
        <v>0</v>
      </c>
      <c r="FS15" s="4">
        <f t="shared" si="77"/>
        <v>0</v>
      </c>
      <c r="FT15" s="4">
        <f t="shared" si="78"/>
        <v>0</v>
      </c>
      <c r="FU15" s="4">
        <f t="shared" si="79"/>
        <v>0</v>
      </c>
    </row>
    <row r="16" spans="1:177" ht="12.75">
      <c r="A16" t="s">
        <v>44</v>
      </c>
      <c r="B16" s="31">
        <v>188712</v>
      </c>
      <c r="D16" s="3"/>
      <c r="E16" s="3"/>
      <c r="G16" s="6"/>
      <c r="H16" s="6"/>
      <c r="I16" s="6"/>
      <c r="J16" s="6"/>
      <c r="L16" s="6"/>
      <c r="M16" s="6"/>
      <c r="N16" s="6"/>
      <c r="O16" s="6"/>
      <c r="Q16" s="3"/>
      <c r="R16" s="3"/>
      <c r="T16" s="1"/>
      <c r="U16" s="1"/>
      <c r="V16" s="1"/>
      <c r="W16" s="1"/>
      <c r="Y16" s="3"/>
      <c r="Z16" s="13"/>
      <c r="AA16" s="13"/>
      <c r="AB16" s="13"/>
      <c r="AC16" s="23"/>
      <c r="AE16" s="3"/>
      <c r="AF16" s="3"/>
      <c r="AG16" s="3"/>
      <c r="AH16" s="3"/>
      <c r="AI16" s="3"/>
      <c r="AJ16" s="4"/>
      <c r="AK16" s="3"/>
      <c r="AL16" s="4"/>
      <c r="AM16" s="1"/>
      <c r="AN16" s="4"/>
      <c r="AO16" s="3"/>
      <c r="AP16" s="3"/>
      <c r="AQ16" s="6"/>
      <c r="AR16" s="4"/>
      <c r="AS16" s="6"/>
      <c r="AT16" s="4"/>
      <c r="AU16" s="6"/>
      <c r="AV16" s="4"/>
      <c r="AW16" s="6"/>
      <c r="AX16" s="4"/>
      <c r="AY16" s="6"/>
      <c r="AZ16" s="4"/>
      <c r="BA16" s="6"/>
      <c r="BB16" s="4"/>
      <c r="BC16" s="6"/>
      <c r="BD16" s="4"/>
      <c r="BE16" s="6"/>
      <c r="BF16" s="4"/>
      <c r="BG16" s="6"/>
      <c r="BH16" s="4"/>
      <c r="BI16" s="6"/>
      <c r="BJ16" s="4"/>
      <c r="BK16" s="6"/>
      <c r="BL16" s="4"/>
      <c r="BM16" s="6"/>
      <c r="BN16" s="4"/>
      <c r="BO16" s="6"/>
      <c r="BP16" s="4"/>
      <c r="BQ16" s="6"/>
      <c r="BR16" s="4"/>
      <c r="BS16" s="6"/>
      <c r="BT16" s="4"/>
      <c r="BU16" s="6"/>
      <c r="BV16" s="4"/>
      <c r="BW16" s="6"/>
      <c r="BX16" s="4"/>
      <c r="BY16" s="6"/>
      <c r="BZ16" s="4"/>
      <c r="CA16" s="6"/>
      <c r="CB16" s="4"/>
      <c r="CC16" s="6"/>
      <c r="CD16" s="4"/>
      <c r="CE16" s="6"/>
      <c r="CF16" s="4"/>
      <c r="CG16" s="6"/>
      <c r="CH16" s="4"/>
      <c r="CI16" s="6"/>
      <c r="CJ16" s="4"/>
      <c r="CK16" s="6">
        <f t="shared" si="0"/>
        <v>0</v>
      </c>
      <c r="CL16" s="22">
        <f t="shared" si="1"/>
        <v>0</v>
      </c>
      <c r="CM16" s="13">
        <f t="shared" si="2"/>
        <v>-0.1142857142857143</v>
      </c>
      <c r="CN16" s="4" t="e">
        <f>SUM(CT16:FU16)</f>
        <v>#REF!</v>
      </c>
      <c r="CO16" s="6"/>
      <c r="CP16" s="4" t="e">
        <f t="shared" si="3"/>
        <v>#REF!</v>
      </c>
      <c r="CQ16" s="4" t="e">
        <f t="shared" si="4"/>
        <v>#REF!</v>
      </c>
      <c r="CR16" s="4"/>
      <c r="CS16" s="35"/>
      <c r="CT16" s="4" t="e">
        <f>#REF!/#REF!</f>
        <v>#REF!</v>
      </c>
      <c r="CU16" s="4" t="e">
        <f>#REF!/#REF!</f>
        <v>#REF!</v>
      </c>
      <c r="CV16" s="4" t="e">
        <f>#REF!/#REF!</f>
        <v>#REF!</v>
      </c>
      <c r="CW16" s="4" t="e">
        <f>#REF!/#REF!</f>
        <v>#REF!</v>
      </c>
      <c r="CX16" s="4" t="e">
        <f>#REF!/#REF!</f>
        <v>#REF!</v>
      </c>
      <c r="CY16" s="4">
        <f t="shared" si="5"/>
        <v>0</v>
      </c>
      <c r="CZ16" s="4">
        <f t="shared" si="6"/>
        <v>0</v>
      </c>
      <c r="DA16" s="4">
        <f t="shared" si="7"/>
        <v>0</v>
      </c>
      <c r="DB16" s="4">
        <f t="shared" si="8"/>
        <v>0</v>
      </c>
      <c r="DC16" s="4">
        <f t="shared" si="9"/>
        <v>0</v>
      </c>
      <c r="DD16" s="4">
        <f t="shared" si="10"/>
        <v>0</v>
      </c>
      <c r="DE16" s="4">
        <f t="shared" si="11"/>
        <v>0</v>
      </c>
      <c r="DF16" s="4">
        <f t="shared" si="12"/>
        <v>0</v>
      </c>
      <c r="DG16" s="4">
        <f t="shared" si="13"/>
        <v>0</v>
      </c>
      <c r="DH16" s="4">
        <f t="shared" si="14"/>
        <v>0</v>
      </c>
      <c r="DI16" s="4">
        <f t="shared" si="15"/>
        <v>0</v>
      </c>
      <c r="DJ16" s="4">
        <f t="shared" si="16"/>
        <v>0</v>
      </c>
      <c r="DK16" s="4">
        <f t="shared" si="17"/>
        <v>0</v>
      </c>
      <c r="DL16" s="4">
        <f t="shared" si="18"/>
        <v>0</v>
      </c>
      <c r="DM16" s="4">
        <f t="shared" si="19"/>
        <v>0</v>
      </c>
      <c r="DN16" s="4">
        <f t="shared" si="20"/>
        <v>0</v>
      </c>
      <c r="DO16" s="4">
        <f t="shared" si="21"/>
        <v>0</v>
      </c>
      <c r="DP16" s="4">
        <f t="shared" si="22"/>
        <v>0</v>
      </c>
      <c r="DQ16" s="4">
        <f t="shared" si="23"/>
        <v>0</v>
      </c>
      <c r="DR16" s="4">
        <f t="shared" si="24"/>
        <v>0</v>
      </c>
      <c r="DS16" s="4">
        <f t="shared" si="25"/>
        <v>0</v>
      </c>
      <c r="DT16" s="4">
        <f t="shared" si="26"/>
        <v>0</v>
      </c>
      <c r="DU16" s="4">
        <f t="shared" si="27"/>
        <v>0</v>
      </c>
      <c r="DV16" s="4">
        <f t="shared" si="28"/>
        <v>0</v>
      </c>
      <c r="DW16" s="4">
        <f t="shared" si="29"/>
        <v>0</v>
      </c>
      <c r="DX16" s="4">
        <f t="shared" si="30"/>
        <v>0</v>
      </c>
      <c r="DY16" s="4">
        <f t="shared" si="31"/>
        <v>0</v>
      </c>
      <c r="DZ16" s="4">
        <f t="shared" si="32"/>
        <v>0</v>
      </c>
      <c r="EA16" s="4">
        <f t="shared" si="33"/>
        <v>0</v>
      </c>
      <c r="EB16" s="4">
        <f t="shared" si="34"/>
        <v>0</v>
      </c>
      <c r="EC16" s="4">
        <f t="shared" si="35"/>
        <v>0</v>
      </c>
      <c r="ED16" s="4">
        <f t="shared" si="36"/>
        <v>0</v>
      </c>
      <c r="EE16" s="4">
        <f t="shared" si="37"/>
        <v>0</v>
      </c>
      <c r="EF16" s="4">
        <f t="shared" si="38"/>
        <v>0</v>
      </c>
      <c r="EG16" s="4">
        <f t="shared" si="39"/>
        <v>0</v>
      </c>
      <c r="EH16" s="4">
        <f t="shared" si="40"/>
        <v>0</v>
      </c>
      <c r="EI16" s="4">
        <f t="shared" si="41"/>
        <v>0</v>
      </c>
      <c r="EJ16" s="4">
        <f t="shared" si="42"/>
        <v>0</v>
      </c>
      <c r="EK16" s="4">
        <f t="shared" si="43"/>
        <v>0</v>
      </c>
      <c r="EL16" s="4">
        <f t="shared" si="44"/>
        <v>0</v>
      </c>
      <c r="EM16" s="4">
        <f t="shared" si="45"/>
        <v>0</v>
      </c>
      <c r="EN16" s="4">
        <f t="shared" si="46"/>
        <v>0</v>
      </c>
      <c r="EO16" s="4">
        <f t="shared" si="47"/>
        <v>0</v>
      </c>
      <c r="EP16" s="4">
        <f t="shared" si="48"/>
        <v>0</v>
      </c>
      <c r="EQ16" s="4">
        <f t="shared" si="49"/>
        <v>0</v>
      </c>
      <c r="ER16" s="4">
        <f t="shared" si="50"/>
        <v>0</v>
      </c>
      <c r="ES16" s="4">
        <f t="shared" si="51"/>
        <v>0</v>
      </c>
      <c r="ET16" s="4">
        <f t="shared" si="52"/>
        <v>0</v>
      </c>
      <c r="EU16" s="4">
        <f t="shared" si="53"/>
        <v>0</v>
      </c>
      <c r="EV16" s="4">
        <f t="shared" si="54"/>
        <v>0</v>
      </c>
      <c r="EW16" s="4">
        <f t="shared" si="55"/>
        <v>0</v>
      </c>
      <c r="EX16" s="4">
        <f t="shared" si="56"/>
        <v>0</v>
      </c>
      <c r="EY16" s="4">
        <f t="shared" si="57"/>
        <v>0</v>
      </c>
      <c r="EZ16" s="4">
        <f t="shared" si="58"/>
        <v>0</v>
      </c>
      <c r="FA16" s="4">
        <f t="shared" si="59"/>
        <v>0</v>
      </c>
      <c r="FB16" s="4">
        <f t="shared" si="60"/>
        <v>0</v>
      </c>
      <c r="FC16" s="4">
        <f t="shared" si="61"/>
        <v>0</v>
      </c>
      <c r="FD16" s="4">
        <f t="shared" si="62"/>
        <v>0</v>
      </c>
      <c r="FE16" s="4">
        <f t="shared" si="63"/>
        <v>0</v>
      </c>
      <c r="FF16" s="4">
        <f t="shared" si="64"/>
        <v>0</v>
      </c>
      <c r="FG16" s="4">
        <f t="shared" si="65"/>
        <v>0</v>
      </c>
      <c r="FH16" s="4">
        <f t="shared" si="66"/>
        <v>0</v>
      </c>
      <c r="FI16" s="4">
        <f t="shared" si="67"/>
        <v>0</v>
      </c>
      <c r="FJ16" s="4">
        <f t="shared" si="68"/>
        <v>0</v>
      </c>
      <c r="FK16" s="4">
        <f t="shared" si="69"/>
        <v>0</v>
      </c>
      <c r="FL16" s="4">
        <f t="shared" si="70"/>
        <v>0</v>
      </c>
      <c r="FM16" s="4">
        <f t="shared" si="71"/>
        <v>0</v>
      </c>
      <c r="FN16" s="4">
        <f t="shared" si="72"/>
        <v>0</v>
      </c>
      <c r="FO16" s="4">
        <f t="shared" si="73"/>
        <v>0</v>
      </c>
      <c r="FP16" s="4">
        <f t="shared" si="74"/>
        <v>0</v>
      </c>
      <c r="FQ16" s="4">
        <f t="shared" si="75"/>
        <v>0</v>
      </c>
      <c r="FR16" s="4">
        <f t="shared" si="76"/>
        <v>0</v>
      </c>
      <c r="FS16" s="4">
        <f t="shared" si="77"/>
        <v>0</v>
      </c>
      <c r="FT16" s="4">
        <f t="shared" si="78"/>
        <v>0</v>
      </c>
      <c r="FU16" s="4">
        <f t="shared" si="79"/>
        <v>0</v>
      </c>
    </row>
    <row r="17" spans="1:177" ht="12.75">
      <c r="A17" t="s">
        <v>37</v>
      </c>
      <c r="B17" s="9">
        <v>62042</v>
      </c>
      <c r="C17" s="39"/>
      <c r="D17" s="10"/>
      <c r="E17" s="3"/>
      <c r="F17" s="39"/>
      <c r="G17" s="10"/>
      <c r="H17" s="10"/>
      <c r="I17" s="10"/>
      <c r="J17" s="10"/>
      <c r="K17" s="39"/>
      <c r="L17" s="10"/>
      <c r="M17" s="10"/>
      <c r="N17" s="10"/>
      <c r="O17" s="10"/>
      <c r="P17" s="40"/>
      <c r="Q17" s="1"/>
      <c r="R17" s="1"/>
      <c r="S17" s="40"/>
      <c r="T17" s="1"/>
      <c r="U17" s="1"/>
      <c r="V17" s="3"/>
      <c r="W17" s="3"/>
      <c r="Y17" s="3"/>
      <c r="Z17" s="13"/>
      <c r="AA17" s="13"/>
      <c r="AB17" s="13"/>
      <c r="AC17" s="23"/>
      <c r="AE17" s="3"/>
      <c r="AF17" s="4"/>
      <c r="AG17" s="3"/>
      <c r="AH17" s="4"/>
      <c r="AI17" s="3"/>
      <c r="AJ17" s="4"/>
      <c r="AK17" s="3"/>
      <c r="AL17" s="4"/>
      <c r="AM17" s="3"/>
      <c r="AN17" s="4"/>
      <c r="AO17" s="3"/>
      <c r="AP17" s="4"/>
      <c r="AQ17" s="6"/>
      <c r="AR17" s="4"/>
      <c r="AS17" s="6"/>
      <c r="AT17" s="4"/>
      <c r="AU17" s="6"/>
      <c r="AV17" s="4"/>
      <c r="AW17" s="6"/>
      <c r="AX17" s="4"/>
      <c r="AY17" s="6"/>
      <c r="AZ17" s="4"/>
      <c r="BA17" s="6"/>
      <c r="BB17" s="4"/>
      <c r="BC17" s="6"/>
      <c r="BD17" s="4"/>
      <c r="BE17" s="6"/>
      <c r="BF17" s="4"/>
      <c r="BG17" s="6"/>
      <c r="BH17" s="4"/>
      <c r="BI17" s="6"/>
      <c r="BJ17" s="4"/>
      <c r="BK17" s="6"/>
      <c r="BL17" s="4"/>
      <c r="BM17" s="6"/>
      <c r="BN17" s="4"/>
      <c r="BO17" s="6"/>
      <c r="BP17" s="4"/>
      <c r="BQ17" s="6"/>
      <c r="BR17" s="4"/>
      <c r="BS17" s="6"/>
      <c r="BT17" s="4"/>
      <c r="BU17" s="6"/>
      <c r="BV17" s="4"/>
      <c r="BW17" s="6"/>
      <c r="BX17" s="4"/>
      <c r="BY17" s="6"/>
      <c r="BZ17" s="4"/>
      <c r="CA17" s="6"/>
      <c r="CB17" s="4"/>
      <c r="CC17" s="6"/>
      <c r="CD17" s="4"/>
      <c r="CE17" s="6"/>
      <c r="CF17" s="4"/>
      <c r="CG17" s="6"/>
      <c r="CH17" s="4"/>
      <c r="CI17" s="6"/>
      <c r="CJ17" s="4"/>
      <c r="CK17" s="6">
        <f t="shared" si="0"/>
        <v>0</v>
      </c>
      <c r="CL17" s="22">
        <f t="shared" si="1"/>
        <v>0</v>
      </c>
      <c r="CM17" s="13">
        <f t="shared" si="2"/>
        <v>-0.1142857142857143</v>
      </c>
      <c r="CN17" s="4" t="e">
        <f>SUM(CT17:FU17)</f>
        <v>#REF!</v>
      </c>
      <c r="CO17" s="8" t="e">
        <f>LARGE(CT17:FU17,1)</f>
        <v>#REF!</v>
      </c>
      <c r="CP17" s="4" t="e">
        <f t="shared" si="3"/>
        <v>#REF!</v>
      </c>
      <c r="CQ17" s="4" t="e">
        <f t="shared" si="4"/>
        <v>#REF!</v>
      </c>
      <c r="CR17" s="4"/>
      <c r="CS17" s="35"/>
      <c r="CT17" s="4" t="e">
        <f>#REF!/#REF!</f>
        <v>#REF!</v>
      </c>
      <c r="CU17" s="4" t="e">
        <f>#REF!/#REF!</f>
        <v>#REF!</v>
      </c>
      <c r="CV17" s="4" t="e">
        <f>#REF!/#REF!</f>
        <v>#REF!</v>
      </c>
      <c r="CW17" s="4" t="e">
        <f>#REF!/#REF!</f>
        <v>#REF!</v>
      </c>
      <c r="CX17" s="4" t="e">
        <f>#REF!/#REF!</f>
        <v>#REF!</v>
      </c>
      <c r="CY17" s="4">
        <f t="shared" si="5"/>
        <v>0</v>
      </c>
      <c r="CZ17" s="4">
        <f t="shared" si="6"/>
        <v>0</v>
      </c>
      <c r="DA17" s="4">
        <f t="shared" si="7"/>
        <v>0</v>
      </c>
      <c r="DB17" s="4">
        <f t="shared" si="8"/>
        <v>0</v>
      </c>
      <c r="DC17" s="4">
        <f t="shared" si="9"/>
        <v>0</v>
      </c>
      <c r="DD17" s="4">
        <f t="shared" si="10"/>
        <v>0</v>
      </c>
      <c r="DE17" s="4">
        <f t="shared" si="11"/>
        <v>0</v>
      </c>
      <c r="DF17" s="4">
        <f t="shared" si="12"/>
        <v>0</v>
      </c>
      <c r="DG17" s="4">
        <f t="shared" si="13"/>
        <v>0</v>
      </c>
      <c r="DH17" s="4">
        <f t="shared" si="14"/>
        <v>0</v>
      </c>
      <c r="DI17" s="4">
        <f t="shared" si="15"/>
        <v>0</v>
      </c>
      <c r="DJ17" s="4">
        <f t="shared" si="16"/>
        <v>0</v>
      </c>
      <c r="DK17" s="4">
        <f t="shared" si="17"/>
        <v>0</v>
      </c>
      <c r="DL17" s="4">
        <f t="shared" si="18"/>
        <v>0</v>
      </c>
      <c r="DM17" s="4">
        <f t="shared" si="19"/>
        <v>0</v>
      </c>
      <c r="DN17" s="4">
        <f t="shared" si="20"/>
        <v>0</v>
      </c>
      <c r="DO17" s="4">
        <f t="shared" si="21"/>
        <v>0</v>
      </c>
      <c r="DP17" s="4">
        <f t="shared" si="22"/>
        <v>0</v>
      </c>
      <c r="DQ17" s="4">
        <f t="shared" si="23"/>
        <v>0</v>
      </c>
      <c r="DR17" s="4">
        <f t="shared" si="24"/>
        <v>0</v>
      </c>
      <c r="DS17" s="4">
        <f t="shared" si="25"/>
        <v>0</v>
      </c>
      <c r="DT17" s="4">
        <f t="shared" si="26"/>
        <v>0</v>
      </c>
      <c r="DU17" s="4">
        <f t="shared" si="27"/>
        <v>0</v>
      </c>
      <c r="DV17" s="4">
        <f t="shared" si="28"/>
        <v>0</v>
      </c>
      <c r="DW17" s="4">
        <f t="shared" si="29"/>
        <v>0</v>
      </c>
      <c r="DX17" s="4">
        <f t="shared" si="30"/>
        <v>0</v>
      </c>
      <c r="DY17" s="4">
        <f t="shared" si="31"/>
        <v>0</v>
      </c>
      <c r="DZ17" s="4">
        <f t="shared" si="32"/>
        <v>0</v>
      </c>
      <c r="EA17" s="4">
        <f t="shared" si="33"/>
        <v>0</v>
      </c>
      <c r="EB17" s="4">
        <f t="shared" si="34"/>
        <v>0</v>
      </c>
      <c r="EC17" s="4">
        <f t="shared" si="35"/>
        <v>0</v>
      </c>
      <c r="ED17" s="4">
        <f t="shared" si="36"/>
        <v>0</v>
      </c>
      <c r="EE17" s="4">
        <f t="shared" si="37"/>
        <v>0</v>
      </c>
      <c r="EF17" s="4">
        <f t="shared" si="38"/>
        <v>0</v>
      </c>
      <c r="EG17" s="4">
        <f t="shared" si="39"/>
        <v>0</v>
      </c>
      <c r="EH17" s="4">
        <f t="shared" si="40"/>
        <v>0</v>
      </c>
      <c r="EI17" s="4">
        <f t="shared" si="41"/>
        <v>0</v>
      </c>
      <c r="EJ17" s="4">
        <f t="shared" si="42"/>
        <v>0</v>
      </c>
      <c r="EK17" s="4">
        <f t="shared" si="43"/>
        <v>0</v>
      </c>
      <c r="EL17" s="4">
        <f t="shared" si="44"/>
        <v>0</v>
      </c>
      <c r="EM17" s="4">
        <f t="shared" si="45"/>
        <v>0</v>
      </c>
      <c r="EN17" s="4">
        <f t="shared" si="46"/>
        <v>0</v>
      </c>
      <c r="EO17" s="4">
        <f t="shared" si="47"/>
        <v>0</v>
      </c>
      <c r="EP17" s="4">
        <f t="shared" si="48"/>
        <v>0</v>
      </c>
      <c r="EQ17" s="4">
        <f t="shared" si="49"/>
        <v>0</v>
      </c>
      <c r="ER17" s="4">
        <f t="shared" si="50"/>
        <v>0</v>
      </c>
      <c r="ES17" s="4">
        <f t="shared" si="51"/>
        <v>0</v>
      </c>
      <c r="ET17" s="4">
        <f t="shared" si="52"/>
        <v>0</v>
      </c>
      <c r="EU17" s="4">
        <f t="shared" si="53"/>
        <v>0</v>
      </c>
      <c r="EV17" s="4">
        <f t="shared" si="54"/>
        <v>0</v>
      </c>
      <c r="EW17" s="4">
        <f t="shared" si="55"/>
        <v>0</v>
      </c>
      <c r="EX17" s="4">
        <f t="shared" si="56"/>
        <v>0</v>
      </c>
      <c r="EY17" s="4">
        <f t="shared" si="57"/>
        <v>0</v>
      </c>
      <c r="EZ17" s="4">
        <f t="shared" si="58"/>
        <v>0</v>
      </c>
      <c r="FA17" s="4">
        <f t="shared" si="59"/>
        <v>0</v>
      </c>
      <c r="FB17" s="4">
        <f t="shared" si="60"/>
        <v>0</v>
      </c>
      <c r="FC17" s="4">
        <f t="shared" si="61"/>
        <v>0</v>
      </c>
      <c r="FD17" s="4">
        <f t="shared" si="62"/>
        <v>0</v>
      </c>
      <c r="FE17" s="4">
        <f t="shared" si="63"/>
        <v>0</v>
      </c>
      <c r="FF17" s="4">
        <f t="shared" si="64"/>
        <v>0</v>
      </c>
      <c r="FG17" s="4">
        <f t="shared" si="65"/>
        <v>0</v>
      </c>
      <c r="FH17" s="4">
        <f t="shared" si="66"/>
        <v>0</v>
      </c>
      <c r="FI17" s="4">
        <f t="shared" si="67"/>
        <v>0</v>
      </c>
      <c r="FJ17" s="4">
        <f t="shared" si="68"/>
        <v>0</v>
      </c>
      <c r="FK17" s="4">
        <f t="shared" si="69"/>
        <v>0</v>
      </c>
      <c r="FL17" s="4">
        <f t="shared" si="70"/>
        <v>0</v>
      </c>
      <c r="FM17" s="4">
        <f t="shared" si="71"/>
        <v>0</v>
      </c>
      <c r="FN17" s="4">
        <f t="shared" si="72"/>
        <v>0</v>
      </c>
      <c r="FO17" s="4">
        <f t="shared" si="73"/>
        <v>0</v>
      </c>
      <c r="FP17" s="4">
        <f t="shared" si="74"/>
        <v>0</v>
      </c>
      <c r="FQ17" s="4">
        <f t="shared" si="75"/>
        <v>0</v>
      </c>
      <c r="FR17" s="4">
        <f t="shared" si="76"/>
        <v>0</v>
      </c>
      <c r="FS17" s="4">
        <f t="shared" si="77"/>
        <v>0</v>
      </c>
      <c r="FT17" s="4">
        <f t="shared" si="78"/>
        <v>0</v>
      </c>
      <c r="FU17" s="4">
        <f t="shared" si="79"/>
        <v>0</v>
      </c>
    </row>
    <row r="18" spans="1:177" ht="12.75">
      <c r="A18" t="s">
        <v>9</v>
      </c>
      <c r="B18" s="9">
        <v>177225</v>
      </c>
      <c r="C18" s="39"/>
      <c r="D18" s="10"/>
      <c r="E18" s="10"/>
      <c r="F18" s="39"/>
      <c r="G18" s="10"/>
      <c r="H18" s="10"/>
      <c r="I18" s="10"/>
      <c r="J18" s="10"/>
      <c r="K18" s="39"/>
      <c r="L18" s="10"/>
      <c r="M18" s="10"/>
      <c r="N18" s="10"/>
      <c r="O18" s="10"/>
      <c r="Q18" s="3"/>
      <c r="R18" s="3"/>
      <c r="T18" s="3"/>
      <c r="U18" s="3"/>
      <c r="V18" s="3"/>
      <c r="W18" s="3"/>
      <c r="Y18" s="3"/>
      <c r="Z18" s="13"/>
      <c r="AA18" s="13"/>
      <c r="AB18" s="13"/>
      <c r="AC18" s="1"/>
      <c r="AE18" s="3"/>
      <c r="AF18" s="4"/>
      <c r="AG18" s="3"/>
      <c r="AH18" s="4"/>
      <c r="AI18" s="3"/>
      <c r="AJ18" s="4"/>
      <c r="AK18" s="3"/>
      <c r="AL18" s="3"/>
      <c r="AM18" s="3"/>
      <c r="AN18" s="4"/>
      <c r="AO18" s="3"/>
      <c r="AP18" s="4"/>
      <c r="AQ18" s="6"/>
      <c r="AR18" s="4"/>
      <c r="AS18" s="6"/>
      <c r="AT18" s="4"/>
      <c r="AU18" s="6"/>
      <c r="AV18" s="4"/>
      <c r="AW18" s="6"/>
      <c r="AX18" s="4"/>
      <c r="AY18" s="6"/>
      <c r="AZ18" s="4"/>
      <c r="BA18" s="10"/>
      <c r="BB18" s="4"/>
      <c r="BC18" s="10"/>
      <c r="BD18" s="4"/>
      <c r="BE18" s="10"/>
      <c r="BF18" s="4"/>
      <c r="BG18" s="6"/>
      <c r="BH18" s="4"/>
      <c r="BI18" s="10"/>
      <c r="BJ18" s="4"/>
      <c r="BK18" s="10"/>
      <c r="BL18" s="4"/>
      <c r="BM18" s="10"/>
      <c r="BN18" s="4"/>
      <c r="BO18" s="6"/>
      <c r="BP18" s="4"/>
      <c r="BQ18" s="10"/>
      <c r="BR18" s="4"/>
      <c r="BS18" s="10"/>
      <c r="BT18" s="4"/>
      <c r="BU18" s="6"/>
      <c r="BV18" s="4"/>
      <c r="BW18" s="6"/>
      <c r="BX18" s="4"/>
      <c r="BY18" s="6"/>
      <c r="BZ18" s="4"/>
      <c r="CA18" s="6"/>
      <c r="CB18" s="4"/>
      <c r="CC18" s="6"/>
      <c r="CD18" s="4"/>
      <c r="CE18" s="6"/>
      <c r="CF18" s="4"/>
      <c r="CG18" s="6"/>
      <c r="CH18" s="4"/>
      <c r="CI18" s="6"/>
      <c r="CJ18" s="4"/>
      <c r="CK18" s="6">
        <f t="shared" si="0"/>
        <v>0</v>
      </c>
      <c r="CL18" s="22">
        <f t="shared" si="1"/>
        <v>0</v>
      </c>
      <c r="CM18" s="13">
        <f t="shared" si="2"/>
        <v>-0.1142857142857143</v>
      </c>
      <c r="CN18" s="4" t="e">
        <f>SUM(CT18:FU18)</f>
        <v>#REF!</v>
      </c>
      <c r="CO18" s="8"/>
      <c r="CP18" s="4" t="e">
        <f t="shared" si="3"/>
        <v>#REF!</v>
      </c>
      <c r="CQ18" s="4" t="e">
        <f t="shared" si="4"/>
        <v>#REF!</v>
      </c>
      <c r="CR18" s="4"/>
      <c r="CS18" s="35"/>
      <c r="CT18" s="4" t="e">
        <f>#REF!/#REF!</f>
        <v>#REF!</v>
      </c>
      <c r="CU18" s="4" t="e">
        <f>#REF!/#REF!</f>
        <v>#REF!</v>
      </c>
      <c r="CV18" s="4" t="e">
        <f>#REF!/#REF!</f>
        <v>#REF!</v>
      </c>
      <c r="CW18" s="4" t="e">
        <f>#REF!/#REF!</f>
        <v>#REF!</v>
      </c>
      <c r="CX18" s="4" t="e">
        <f>#REF!/#REF!</f>
        <v>#REF!</v>
      </c>
      <c r="CY18" s="4">
        <f t="shared" si="5"/>
        <v>0</v>
      </c>
      <c r="CZ18" s="4">
        <f t="shared" si="6"/>
        <v>0</v>
      </c>
      <c r="DA18" s="4">
        <f t="shared" si="7"/>
        <v>0</v>
      </c>
      <c r="DB18" s="4">
        <f t="shared" si="8"/>
        <v>0</v>
      </c>
      <c r="DC18" s="4">
        <f t="shared" si="9"/>
        <v>0</v>
      </c>
      <c r="DD18" s="4">
        <f t="shared" si="10"/>
        <v>0</v>
      </c>
      <c r="DE18" s="4">
        <f t="shared" si="11"/>
        <v>0</v>
      </c>
      <c r="DF18" s="4">
        <f t="shared" si="12"/>
        <v>0</v>
      </c>
      <c r="DG18" s="4">
        <f t="shared" si="13"/>
        <v>0</v>
      </c>
      <c r="DH18" s="4">
        <f t="shared" si="14"/>
        <v>0</v>
      </c>
      <c r="DI18" s="4">
        <f t="shared" si="15"/>
        <v>0</v>
      </c>
      <c r="DJ18" s="4">
        <f t="shared" si="16"/>
        <v>0</v>
      </c>
      <c r="DK18" s="4">
        <f t="shared" si="17"/>
        <v>0</v>
      </c>
      <c r="DL18" s="4">
        <f t="shared" si="18"/>
        <v>0</v>
      </c>
      <c r="DM18" s="4">
        <f t="shared" si="19"/>
        <v>0</v>
      </c>
      <c r="DN18" s="4">
        <f t="shared" si="20"/>
        <v>0</v>
      </c>
      <c r="DO18" s="4">
        <f t="shared" si="21"/>
        <v>0</v>
      </c>
      <c r="DP18" s="4">
        <f t="shared" si="22"/>
        <v>0</v>
      </c>
      <c r="DQ18" s="4">
        <f t="shared" si="23"/>
        <v>0</v>
      </c>
      <c r="DR18" s="4">
        <f t="shared" si="24"/>
        <v>0</v>
      </c>
      <c r="DS18" s="4">
        <f t="shared" si="25"/>
        <v>0</v>
      </c>
      <c r="DT18" s="4">
        <f t="shared" si="26"/>
        <v>0</v>
      </c>
      <c r="DU18" s="4">
        <f t="shared" si="27"/>
        <v>0</v>
      </c>
      <c r="DV18" s="4">
        <f t="shared" si="28"/>
        <v>0</v>
      </c>
      <c r="DW18" s="4">
        <f t="shared" si="29"/>
        <v>0</v>
      </c>
      <c r="DX18" s="4">
        <f t="shared" si="30"/>
        <v>0</v>
      </c>
      <c r="DY18" s="4">
        <f t="shared" si="31"/>
        <v>0</v>
      </c>
      <c r="DZ18" s="4">
        <f t="shared" si="32"/>
        <v>0</v>
      </c>
      <c r="EA18" s="4">
        <f t="shared" si="33"/>
        <v>0</v>
      </c>
      <c r="EB18" s="4">
        <f t="shared" si="34"/>
        <v>0</v>
      </c>
      <c r="EC18" s="4">
        <f t="shared" si="35"/>
        <v>0</v>
      </c>
      <c r="ED18" s="4">
        <f t="shared" si="36"/>
        <v>0</v>
      </c>
      <c r="EE18" s="4">
        <f t="shared" si="37"/>
        <v>0</v>
      </c>
      <c r="EF18" s="4">
        <f t="shared" si="38"/>
        <v>0</v>
      </c>
      <c r="EG18" s="4">
        <f t="shared" si="39"/>
        <v>0</v>
      </c>
      <c r="EH18" s="4">
        <f t="shared" si="40"/>
        <v>0</v>
      </c>
      <c r="EI18" s="4">
        <f t="shared" si="41"/>
        <v>0</v>
      </c>
      <c r="EJ18" s="4">
        <f t="shared" si="42"/>
        <v>0</v>
      </c>
      <c r="EK18" s="4">
        <f t="shared" si="43"/>
        <v>0</v>
      </c>
      <c r="EL18" s="4">
        <f t="shared" si="44"/>
        <v>0</v>
      </c>
      <c r="EM18" s="4">
        <f t="shared" si="45"/>
        <v>0</v>
      </c>
      <c r="EN18" s="4">
        <f t="shared" si="46"/>
        <v>0</v>
      </c>
      <c r="EO18" s="4">
        <f t="shared" si="47"/>
        <v>0</v>
      </c>
      <c r="EP18" s="4">
        <f t="shared" si="48"/>
        <v>0</v>
      </c>
      <c r="EQ18" s="4">
        <f t="shared" si="49"/>
        <v>0</v>
      </c>
      <c r="ER18" s="4">
        <f t="shared" si="50"/>
        <v>0</v>
      </c>
      <c r="ES18" s="4">
        <f t="shared" si="51"/>
        <v>0</v>
      </c>
      <c r="ET18" s="4">
        <f t="shared" si="52"/>
        <v>0</v>
      </c>
      <c r="EU18" s="4">
        <f t="shared" si="53"/>
        <v>0</v>
      </c>
      <c r="EV18" s="4">
        <f t="shared" si="54"/>
        <v>0</v>
      </c>
      <c r="EW18" s="4">
        <f t="shared" si="55"/>
        <v>0</v>
      </c>
      <c r="EX18" s="4">
        <f t="shared" si="56"/>
        <v>0</v>
      </c>
      <c r="EY18" s="4">
        <f t="shared" si="57"/>
        <v>0</v>
      </c>
      <c r="EZ18" s="4">
        <f t="shared" si="58"/>
        <v>0</v>
      </c>
      <c r="FA18" s="4">
        <f t="shared" si="59"/>
        <v>0</v>
      </c>
      <c r="FB18" s="4">
        <f t="shared" si="60"/>
        <v>0</v>
      </c>
      <c r="FC18" s="4">
        <f t="shared" si="61"/>
        <v>0</v>
      </c>
      <c r="FD18" s="4">
        <f t="shared" si="62"/>
        <v>0</v>
      </c>
      <c r="FE18" s="4">
        <f t="shared" si="63"/>
        <v>0</v>
      </c>
      <c r="FF18" s="4">
        <f t="shared" si="64"/>
        <v>0</v>
      </c>
      <c r="FG18" s="4">
        <f t="shared" si="65"/>
        <v>0</v>
      </c>
      <c r="FH18" s="4">
        <f t="shared" si="66"/>
        <v>0</v>
      </c>
      <c r="FI18" s="4">
        <f t="shared" si="67"/>
        <v>0</v>
      </c>
      <c r="FJ18" s="4">
        <f t="shared" si="68"/>
        <v>0</v>
      </c>
      <c r="FK18" s="4">
        <f t="shared" si="69"/>
        <v>0</v>
      </c>
      <c r="FL18" s="4">
        <f t="shared" si="70"/>
        <v>0</v>
      </c>
      <c r="FM18" s="4">
        <f t="shared" si="71"/>
        <v>0</v>
      </c>
      <c r="FN18" s="4">
        <f t="shared" si="72"/>
        <v>0</v>
      </c>
      <c r="FO18" s="4">
        <f t="shared" si="73"/>
        <v>0</v>
      </c>
      <c r="FP18" s="4">
        <f t="shared" si="74"/>
        <v>0</v>
      </c>
      <c r="FQ18" s="4">
        <f t="shared" si="75"/>
        <v>0</v>
      </c>
      <c r="FR18" s="4">
        <f t="shared" si="76"/>
        <v>0</v>
      </c>
      <c r="FS18" s="4">
        <f t="shared" si="77"/>
        <v>0</v>
      </c>
      <c r="FT18" s="4">
        <f t="shared" si="78"/>
        <v>0</v>
      </c>
      <c r="FU18" s="4">
        <f t="shared" si="79"/>
        <v>0</v>
      </c>
    </row>
    <row r="19" spans="1:177" ht="12.75">
      <c r="A19" t="s">
        <v>59</v>
      </c>
      <c r="B19" s="9"/>
      <c r="D19" s="3"/>
      <c r="E19" s="3"/>
      <c r="F19" s="39"/>
      <c r="G19" s="10"/>
      <c r="H19" s="10"/>
      <c r="I19" s="10"/>
      <c r="J19" s="10"/>
      <c r="K19" s="39"/>
      <c r="L19" s="10"/>
      <c r="M19" s="10"/>
      <c r="N19" s="10"/>
      <c r="O19" s="10"/>
      <c r="Q19" s="3"/>
      <c r="R19" s="3"/>
      <c r="T19" s="3"/>
      <c r="U19" s="1"/>
      <c r="V19" s="1"/>
      <c r="W19" s="1"/>
      <c r="Y19" s="3"/>
      <c r="Z19" s="13"/>
      <c r="AA19" s="13"/>
      <c r="AB19" s="13"/>
      <c r="AC19" s="3"/>
      <c r="AE19" s="3"/>
      <c r="AF19" s="3"/>
      <c r="AG19" s="3"/>
      <c r="AH19" s="4"/>
      <c r="AI19" s="3"/>
      <c r="AJ19" s="4"/>
      <c r="AK19" s="3"/>
      <c r="AL19" s="4"/>
      <c r="AM19" s="3"/>
      <c r="AN19" s="4"/>
      <c r="AO19" s="3"/>
      <c r="AP19" s="4"/>
      <c r="AQ19" s="6"/>
      <c r="AR19" s="4"/>
      <c r="AS19" s="6"/>
      <c r="AT19" s="4"/>
      <c r="AU19" s="6"/>
      <c r="AV19" s="4"/>
      <c r="AW19" s="6"/>
      <c r="AX19" s="4"/>
      <c r="AY19" s="6"/>
      <c r="AZ19" s="4"/>
      <c r="BA19" s="6"/>
      <c r="BB19" s="4"/>
      <c r="BC19" s="6"/>
      <c r="BD19" s="4"/>
      <c r="BE19" s="6"/>
      <c r="BF19" s="4"/>
      <c r="BG19" s="6"/>
      <c r="BH19" s="4"/>
      <c r="BI19" s="6"/>
      <c r="BJ19" s="4"/>
      <c r="BK19" s="6"/>
      <c r="BL19" s="4"/>
      <c r="BM19" s="6"/>
      <c r="BN19" s="4"/>
      <c r="BO19" s="6"/>
      <c r="BP19" s="4"/>
      <c r="BQ19" s="6"/>
      <c r="BR19" s="4"/>
      <c r="BS19" s="10"/>
      <c r="BT19" s="4"/>
      <c r="BU19" s="10"/>
      <c r="BV19" s="4"/>
      <c r="BW19" s="10"/>
      <c r="BX19" s="4"/>
      <c r="BY19" s="10"/>
      <c r="BZ19" s="4"/>
      <c r="CA19" s="10"/>
      <c r="CB19" s="4"/>
      <c r="CC19" s="10"/>
      <c r="CD19" s="4"/>
      <c r="CE19" s="10"/>
      <c r="CF19" s="4"/>
      <c r="CG19" s="10"/>
      <c r="CH19" s="4"/>
      <c r="CI19" s="6"/>
      <c r="CJ19" s="4"/>
      <c r="CK19" s="6">
        <f t="shared" si="0"/>
        <v>0</v>
      </c>
      <c r="CL19" s="22">
        <f t="shared" si="1"/>
        <v>0</v>
      </c>
      <c r="CM19" s="13">
        <f t="shared" si="2"/>
        <v>-0.1142857142857143</v>
      </c>
      <c r="CN19" s="4" t="e">
        <f>SUM(CT19:FU19)</f>
        <v>#REF!</v>
      </c>
      <c r="CO19" s="6"/>
      <c r="CP19" s="4" t="e">
        <f t="shared" si="3"/>
        <v>#REF!</v>
      </c>
      <c r="CQ19" s="4" t="e">
        <f t="shared" si="4"/>
        <v>#REF!</v>
      </c>
      <c r="CR19" s="4"/>
      <c r="CS19" s="35"/>
      <c r="CT19" s="4" t="e">
        <f>#REF!/#REF!</f>
        <v>#REF!</v>
      </c>
      <c r="CU19" s="4" t="e">
        <f>#REF!/#REF!</f>
        <v>#REF!</v>
      </c>
      <c r="CV19" s="4" t="e">
        <f>#REF!/#REF!</f>
        <v>#REF!</v>
      </c>
      <c r="CW19" s="4" t="e">
        <f>#REF!/#REF!</f>
        <v>#REF!</v>
      </c>
      <c r="CX19" s="4" t="e">
        <f>#REF!/#REF!</f>
        <v>#REF!</v>
      </c>
      <c r="CY19" s="4">
        <f t="shared" si="5"/>
        <v>0</v>
      </c>
      <c r="CZ19" s="4">
        <f t="shared" si="6"/>
        <v>0</v>
      </c>
      <c r="DA19" s="4">
        <f t="shared" si="7"/>
        <v>0</v>
      </c>
      <c r="DB19" s="4">
        <f t="shared" si="8"/>
        <v>0</v>
      </c>
      <c r="DC19" s="4">
        <f t="shared" si="9"/>
        <v>0</v>
      </c>
      <c r="DD19" s="4">
        <f t="shared" si="10"/>
        <v>0</v>
      </c>
      <c r="DE19" s="4">
        <f t="shared" si="11"/>
        <v>0</v>
      </c>
      <c r="DF19" s="4">
        <f t="shared" si="12"/>
        <v>0</v>
      </c>
      <c r="DG19" s="4">
        <f t="shared" si="13"/>
        <v>0</v>
      </c>
      <c r="DH19" s="4">
        <f t="shared" si="14"/>
        <v>0</v>
      </c>
      <c r="DI19" s="4">
        <f t="shared" si="15"/>
        <v>0</v>
      </c>
      <c r="DJ19" s="4">
        <f t="shared" si="16"/>
        <v>0</v>
      </c>
      <c r="DK19" s="4">
        <f t="shared" si="17"/>
        <v>0</v>
      </c>
      <c r="DL19" s="4">
        <f t="shared" si="18"/>
        <v>0</v>
      </c>
      <c r="DM19" s="4">
        <f t="shared" si="19"/>
        <v>0</v>
      </c>
      <c r="DN19" s="4">
        <f t="shared" si="20"/>
        <v>0</v>
      </c>
      <c r="DO19" s="4">
        <f t="shared" si="21"/>
        <v>0</v>
      </c>
      <c r="DP19" s="4">
        <f t="shared" si="22"/>
        <v>0</v>
      </c>
      <c r="DQ19" s="4">
        <f t="shared" si="23"/>
        <v>0</v>
      </c>
      <c r="DR19" s="4">
        <f t="shared" si="24"/>
        <v>0</v>
      </c>
      <c r="DS19" s="4">
        <f t="shared" si="25"/>
        <v>0</v>
      </c>
      <c r="DT19" s="4">
        <f t="shared" si="26"/>
        <v>0</v>
      </c>
      <c r="DU19" s="4">
        <f t="shared" si="27"/>
        <v>0</v>
      </c>
      <c r="DV19" s="4">
        <f t="shared" si="28"/>
        <v>0</v>
      </c>
      <c r="DW19" s="4">
        <f t="shared" si="29"/>
        <v>0</v>
      </c>
      <c r="DX19" s="4">
        <f t="shared" si="30"/>
        <v>0</v>
      </c>
      <c r="DY19" s="4">
        <f t="shared" si="31"/>
        <v>0</v>
      </c>
      <c r="DZ19" s="4">
        <f t="shared" si="32"/>
        <v>0</v>
      </c>
      <c r="EA19" s="4">
        <f t="shared" si="33"/>
        <v>0</v>
      </c>
      <c r="EB19" s="4">
        <f t="shared" si="34"/>
        <v>0</v>
      </c>
      <c r="EC19" s="4">
        <f t="shared" si="35"/>
        <v>0</v>
      </c>
      <c r="ED19" s="4">
        <f t="shared" si="36"/>
        <v>0</v>
      </c>
      <c r="EE19" s="4">
        <f t="shared" si="37"/>
        <v>0</v>
      </c>
      <c r="EF19" s="4">
        <f t="shared" si="38"/>
        <v>0</v>
      </c>
      <c r="EG19" s="4">
        <f t="shared" si="39"/>
        <v>0</v>
      </c>
      <c r="EH19" s="4">
        <f t="shared" si="40"/>
        <v>0</v>
      </c>
      <c r="EI19" s="4">
        <f t="shared" si="41"/>
        <v>0</v>
      </c>
      <c r="EJ19" s="4">
        <f t="shared" si="42"/>
        <v>0</v>
      </c>
      <c r="EK19" s="4">
        <f t="shared" si="43"/>
        <v>0</v>
      </c>
      <c r="EL19" s="4">
        <f t="shared" si="44"/>
        <v>0</v>
      </c>
      <c r="EM19" s="4">
        <f t="shared" si="45"/>
        <v>0</v>
      </c>
      <c r="EN19" s="4">
        <f t="shared" si="46"/>
        <v>0</v>
      </c>
      <c r="EO19" s="4">
        <f t="shared" si="47"/>
        <v>0</v>
      </c>
      <c r="EP19" s="4">
        <f t="shared" si="48"/>
        <v>0</v>
      </c>
      <c r="EQ19" s="4">
        <f t="shared" si="49"/>
        <v>0</v>
      </c>
      <c r="ER19" s="4">
        <f t="shared" si="50"/>
        <v>0</v>
      </c>
      <c r="ES19" s="4">
        <f t="shared" si="51"/>
        <v>0</v>
      </c>
      <c r="ET19" s="4">
        <f t="shared" si="52"/>
        <v>0</v>
      </c>
      <c r="EU19" s="4">
        <f t="shared" si="53"/>
        <v>0</v>
      </c>
      <c r="EV19" s="4">
        <f t="shared" si="54"/>
        <v>0</v>
      </c>
      <c r="EW19" s="4">
        <f t="shared" si="55"/>
        <v>0</v>
      </c>
      <c r="EX19" s="4">
        <f t="shared" si="56"/>
        <v>0</v>
      </c>
      <c r="EY19" s="4">
        <f t="shared" si="57"/>
        <v>0</v>
      </c>
      <c r="EZ19" s="4">
        <f t="shared" si="58"/>
        <v>0</v>
      </c>
      <c r="FA19" s="4">
        <f t="shared" si="59"/>
        <v>0</v>
      </c>
      <c r="FB19" s="4">
        <f t="shared" si="60"/>
        <v>0</v>
      </c>
      <c r="FC19" s="4">
        <f t="shared" si="61"/>
        <v>0</v>
      </c>
      <c r="FD19" s="4">
        <f t="shared" si="62"/>
        <v>0</v>
      </c>
      <c r="FE19" s="4">
        <f t="shared" si="63"/>
        <v>0</v>
      </c>
      <c r="FF19" s="4">
        <f t="shared" si="64"/>
        <v>0</v>
      </c>
      <c r="FG19" s="4">
        <f t="shared" si="65"/>
        <v>0</v>
      </c>
      <c r="FH19" s="4">
        <f t="shared" si="66"/>
        <v>0</v>
      </c>
      <c r="FI19" s="4">
        <f t="shared" si="67"/>
        <v>0</v>
      </c>
      <c r="FJ19" s="4">
        <f t="shared" si="68"/>
        <v>0</v>
      </c>
      <c r="FK19" s="4">
        <f t="shared" si="69"/>
        <v>0</v>
      </c>
      <c r="FL19" s="4">
        <f t="shared" si="70"/>
        <v>0</v>
      </c>
      <c r="FM19" s="4">
        <f t="shared" si="71"/>
        <v>0</v>
      </c>
      <c r="FN19" s="4">
        <f t="shared" si="72"/>
        <v>0</v>
      </c>
      <c r="FO19" s="4">
        <f t="shared" si="73"/>
        <v>0</v>
      </c>
      <c r="FP19" s="4">
        <f t="shared" si="74"/>
        <v>0</v>
      </c>
      <c r="FQ19" s="4">
        <f t="shared" si="75"/>
        <v>0</v>
      </c>
      <c r="FR19" s="4">
        <f t="shared" si="76"/>
        <v>0</v>
      </c>
      <c r="FS19" s="4">
        <f t="shared" si="77"/>
        <v>0</v>
      </c>
      <c r="FT19" s="4">
        <f t="shared" si="78"/>
        <v>0</v>
      </c>
      <c r="FU19" s="4">
        <f t="shared" si="79"/>
        <v>0</v>
      </c>
    </row>
    <row r="20" spans="1:177" ht="12.75">
      <c r="A20" t="s">
        <v>26</v>
      </c>
      <c r="B20" s="9">
        <v>171882</v>
      </c>
      <c r="D20" s="3"/>
      <c r="E20" s="3"/>
      <c r="F20" s="39"/>
      <c r="G20" s="10"/>
      <c r="H20" s="10"/>
      <c r="I20" s="10"/>
      <c r="J20" s="10"/>
      <c r="K20" s="39"/>
      <c r="L20" s="10"/>
      <c r="M20" s="10"/>
      <c r="N20" s="10"/>
      <c r="O20" s="10"/>
      <c r="Q20" s="3"/>
      <c r="R20" s="3"/>
      <c r="T20" s="3"/>
      <c r="U20" s="3"/>
      <c r="V20" s="3"/>
      <c r="W20" s="3"/>
      <c r="Y20" s="3"/>
      <c r="Z20" s="13"/>
      <c r="AA20" s="13"/>
      <c r="AB20" s="13"/>
      <c r="AC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6"/>
      <c r="AR20" s="4"/>
      <c r="AS20" s="6"/>
      <c r="AT20" s="4"/>
      <c r="AU20" s="6"/>
      <c r="AV20" s="4"/>
      <c r="AW20" s="6"/>
      <c r="AX20" s="4"/>
      <c r="AY20" s="6"/>
      <c r="AZ20" s="4"/>
      <c r="BA20" s="6"/>
      <c r="BB20" s="4"/>
      <c r="BC20" s="6"/>
      <c r="BD20" s="4"/>
      <c r="BE20" s="6"/>
      <c r="BF20" s="4"/>
      <c r="BG20" s="6"/>
      <c r="BH20" s="4"/>
      <c r="BI20" s="6"/>
      <c r="BJ20" s="4"/>
      <c r="BK20" s="6"/>
      <c r="BL20" s="4"/>
      <c r="BM20" s="6"/>
      <c r="BN20" s="4"/>
      <c r="BO20" s="6"/>
      <c r="BP20" s="4"/>
      <c r="BQ20" s="6"/>
      <c r="BR20" s="4"/>
      <c r="BS20" s="6"/>
      <c r="BT20" s="4"/>
      <c r="BU20" s="6"/>
      <c r="BV20" s="4"/>
      <c r="BW20" s="6"/>
      <c r="BX20" s="4"/>
      <c r="BY20" s="6"/>
      <c r="BZ20" s="4"/>
      <c r="CA20" s="6"/>
      <c r="CB20" s="4"/>
      <c r="CC20" s="6"/>
      <c r="CD20" s="4"/>
      <c r="CE20" s="6"/>
      <c r="CF20" s="4"/>
      <c r="CG20" s="6"/>
      <c r="CH20" s="4"/>
      <c r="CI20" s="6"/>
      <c r="CJ20" s="4"/>
      <c r="CK20" s="6">
        <f t="shared" si="0"/>
        <v>0</v>
      </c>
      <c r="CL20" s="22">
        <f t="shared" si="1"/>
        <v>0</v>
      </c>
      <c r="CM20" s="13">
        <f t="shared" si="2"/>
        <v>-0.1142857142857143</v>
      </c>
      <c r="CN20" s="4" t="e">
        <f>SUM(CT20:FU20)</f>
        <v>#REF!</v>
      </c>
      <c r="CO20" s="6"/>
      <c r="CP20" s="4" t="e">
        <f t="shared" si="3"/>
        <v>#REF!</v>
      </c>
      <c r="CQ20" s="4" t="e">
        <f t="shared" si="4"/>
        <v>#REF!</v>
      </c>
      <c r="CR20" s="4"/>
      <c r="CS20" s="35"/>
      <c r="CT20" s="4" t="e">
        <f>#REF!/#REF!</f>
        <v>#REF!</v>
      </c>
      <c r="CU20" s="4" t="e">
        <f>#REF!/#REF!</f>
        <v>#REF!</v>
      </c>
      <c r="CV20" s="4" t="e">
        <f>#REF!/#REF!</f>
        <v>#REF!</v>
      </c>
      <c r="CW20" s="4" t="e">
        <f>#REF!/#REF!</f>
        <v>#REF!</v>
      </c>
      <c r="CX20" s="4" t="e">
        <f>#REF!/#REF!</f>
        <v>#REF!</v>
      </c>
      <c r="CY20" s="4">
        <f t="shared" si="5"/>
        <v>0</v>
      </c>
      <c r="CZ20" s="4">
        <f t="shared" si="6"/>
        <v>0</v>
      </c>
      <c r="DA20" s="4">
        <f t="shared" si="7"/>
        <v>0</v>
      </c>
      <c r="DB20" s="4">
        <f t="shared" si="8"/>
        <v>0</v>
      </c>
      <c r="DC20" s="4">
        <f t="shared" si="9"/>
        <v>0</v>
      </c>
      <c r="DD20" s="4">
        <f t="shared" si="10"/>
        <v>0</v>
      </c>
      <c r="DE20" s="4">
        <f t="shared" si="11"/>
        <v>0</v>
      </c>
      <c r="DF20" s="4">
        <f t="shared" si="12"/>
        <v>0</v>
      </c>
      <c r="DG20" s="4">
        <f t="shared" si="13"/>
        <v>0</v>
      </c>
      <c r="DH20" s="4">
        <f t="shared" si="14"/>
        <v>0</v>
      </c>
      <c r="DI20" s="4">
        <f t="shared" si="15"/>
        <v>0</v>
      </c>
      <c r="DJ20" s="4">
        <f t="shared" si="16"/>
        <v>0</v>
      </c>
      <c r="DK20" s="4">
        <f t="shared" si="17"/>
        <v>0</v>
      </c>
      <c r="DL20" s="4">
        <f t="shared" si="18"/>
        <v>0</v>
      </c>
      <c r="DM20" s="4">
        <f t="shared" si="19"/>
        <v>0</v>
      </c>
      <c r="DN20" s="4">
        <f t="shared" si="20"/>
        <v>0</v>
      </c>
      <c r="DO20" s="4">
        <f t="shared" si="21"/>
        <v>0</v>
      </c>
      <c r="DP20" s="4">
        <f t="shared" si="22"/>
        <v>0</v>
      </c>
      <c r="DQ20" s="4">
        <f t="shared" si="23"/>
        <v>0</v>
      </c>
      <c r="DR20" s="4">
        <f t="shared" si="24"/>
        <v>0</v>
      </c>
      <c r="DS20" s="4">
        <f t="shared" si="25"/>
        <v>0</v>
      </c>
      <c r="DT20" s="4">
        <f t="shared" si="26"/>
        <v>0</v>
      </c>
      <c r="DU20" s="4">
        <f t="shared" si="27"/>
        <v>0</v>
      </c>
      <c r="DV20" s="4">
        <f t="shared" si="28"/>
        <v>0</v>
      </c>
      <c r="DW20" s="4">
        <f t="shared" si="29"/>
        <v>0</v>
      </c>
      <c r="DX20" s="4">
        <f t="shared" si="30"/>
        <v>0</v>
      </c>
      <c r="DY20" s="4">
        <f t="shared" si="31"/>
        <v>0</v>
      </c>
      <c r="DZ20" s="4">
        <f t="shared" si="32"/>
        <v>0</v>
      </c>
      <c r="EA20" s="4">
        <f t="shared" si="33"/>
        <v>0</v>
      </c>
      <c r="EB20" s="4">
        <f t="shared" si="34"/>
        <v>0</v>
      </c>
      <c r="EC20" s="4">
        <f t="shared" si="35"/>
        <v>0</v>
      </c>
      <c r="ED20" s="4">
        <f t="shared" si="36"/>
        <v>0</v>
      </c>
      <c r="EE20" s="4">
        <f t="shared" si="37"/>
        <v>0</v>
      </c>
      <c r="EF20" s="4">
        <f t="shared" si="38"/>
        <v>0</v>
      </c>
      <c r="EG20" s="4">
        <f t="shared" si="39"/>
        <v>0</v>
      </c>
      <c r="EH20" s="4">
        <f t="shared" si="40"/>
        <v>0</v>
      </c>
      <c r="EI20" s="4">
        <f t="shared" si="41"/>
        <v>0</v>
      </c>
      <c r="EJ20" s="4">
        <f t="shared" si="42"/>
        <v>0</v>
      </c>
      <c r="EK20" s="4">
        <f t="shared" si="43"/>
        <v>0</v>
      </c>
      <c r="EL20" s="4">
        <f t="shared" si="44"/>
        <v>0</v>
      </c>
      <c r="EM20" s="4">
        <f t="shared" si="45"/>
        <v>0</v>
      </c>
      <c r="EN20" s="4">
        <f t="shared" si="46"/>
        <v>0</v>
      </c>
      <c r="EO20" s="4">
        <f t="shared" si="47"/>
        <v>0</v>
      </c>
      <c r="EP20" s="4">
        <f t="shared" si="48"/>
        <v>0</v>
      </c>
      <c r="EQ20" s="4">
        <f t="shared" si="49"/>
        <v>0</v>
      </c>
      <c r="ER20" s="4">
        <f t="shared" si="50"/>
        <v>0</v>
      </c>
      <c r="ES20" s="4">
        <f t="shared" si="51"/>
        <v>0</v>
      </c>
      <c r="ET20" s="4">
        <f t="shared" si="52"/>
        <v>0</v>
      </c>
      <c r="EU20" s="4">
        <f t="shared" si="53"/>
        <v>0</v>
      </c>
      <c r="EV20" s="4">
        <f t="shared" si="54"/>
        <v>0</v>
      </c>
      <c r="EW20" s="4">
        <f t="shared" si="55"/>
        <v>0</v>
      </c>
      <c r="EX20" s="4">
        <f t="shared" si="56"/>
        <v>0</v>
      </c>
      <c r="EY20" s="4">
        <f t="shared" si="57"/>
        <v>0</v>
      </c>
      <c r="EZ20" s="4">
        <f t="shared" si="58"/>
        <v>0</v>
      </c>
      <c r="FA20" s="4">
        <f t="shared" si="59"/>
        <v>0</v>
      </c>
      <c r="FB20" s="4">
        <f t="shared" si="60"/>
        <v>0</v>
      </c>
      <c r="FC20" s="4">
        <f t="shared" si="61"/>
        <v>0</v>
      </c>
      <c r="FD20" s="4">
        <f t="shared" si="62"/>
        <v>0</v>
      </c>
      <c r="FE20" s="4">
        <f t="shared" si="63"/>
        <v>0</v>
      </c>
      <c r="FF20" s="4">
        <f t="shared" si="64"/>
        <v>0</v>
      </c>
      <c r="FG20" s="4">
        <f t="shared" si="65"/>
        <v>0</v>
      </c>
      <c r="FH20" s="4">
        <f t="shared" si="66"/>
        <v>0</v>
      </c>
      <c r="FI20" s="4">
        <f t="shared" si="67"/>
        <v>0</v>
      </c>
      <c r="FJ20" s="4">
        <f t="shared" si="68"/>
        <v>0</v>
      </c>
      <c r="FK20" s="4">
        <f t="shared" si="69"/>
        <v>0</v>
      </c>
      <c r="FL20" s="4">
        <f t="shared" si="70"/>
        <v>0</v>
      </c>
      <c r="FM20" s="4">
        <f t="shared" si="71"/>
        <v>0</v>
      </c>
      <c r="FN20" s="4">
        <f t="shared" si="72"/>
        <v>0</v>
      </c>
      <c r="FO20" s="4">
        <f t="shared" si="73"/>
        <v>0</v>
      </c>
      <c r="FP20" s="4">
        <f t="shared" si="74"/>
        <v>0</v>
      </c>
      <c r="FQ20" s="4">
        <f t="shared" si="75"/>
        <v>0</v>
      </c>
      <c r="FR20" s="4">
        <f t="shared" si="76"/>
        <v>0</v>
      </c>
      <c r="FS20" s="4">
        <f t="shared" si="77"/>
        <v>0</v>
      </c>
      <c r="FT20" s="4">
        <f t="shared" si="78"/>
        <v>0</v>
      </c>
      <c r="FU20" s="4">
        <f t="shared" si="79"/>
        <v>0</v>
      </c>
    </row>
    <row r="21" spans="1:177" ht="12.75">
      <c r="A21" t="s">
        <v>4</v>
      </c>
      <c r="B21" s="9">
        <v>121245</v>
      </c>
      <c r="C21" s="39"/>
      <c r="D21" s="10"/>
      <c r="E21" s="3"/>
      <c r="F21" s="39"/>
      <c r="G21" s="10"/>
      <c r="H21" s="10"/>
      <c r="I21" s="10"/>
      <c r="J21" s="10"/>
      <c r="K21" s="39"/>
      <c r="L21" s="10"/>
      <c r="M21" s="10"/>
      <c r="N21" s="10"/>
      <c r="O21" s="10"/>
      <c r="Q21" s="3"/>
      <c r="R21" s="3"/>
      <c r="T21" s="3"/>
      <c r="U21" s="3"/>
      <c r="V21" s="3"/>
      <c r="W21" s="3"/>
      <c r="Y21" s="3"/>
      <c r="Z21" s="13"/>
      <c r="AA21" s="13"/>
      <c r="AB21" s="13"/>
      <c r="AC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6"/>
      <c r="AR21" s="4"/>
      <c r="AS21" s="6"/>
      <c r="AT21" s="4"/>
      <c r="AU21" s="6"/>
      <c r="AV21" s="4"/>
      <c r="AW21" s="6"/>
      <c r="AX21" s="4"/>
      <c r="AY21" s="6"/>
      <c r="AZ21" s="4"/>
      <c r="BA21" s="6"/>
      <c r="BB21" s="4"/>
      <c r="BC21" s="6"/>
      <c r="BD21" s="4"/>
      <c r="BE21" s="6"/>
      <c r="BF21" s="4"/>
      <c r="BG21" s="10"/>
      <c r="BH21" s="4"/>
      <c r="BI21" s="10"/>
      <c r="BJ21" s="4"/>
      <c r="BK21" s="10"/>
      <c r="BL21" s="4"/>
      <c r="BM21" s="10"/>
      <c r="BN21" s="4"/>
      <c r="BO21" s="10"/>
      <c r="BP21" s="4"/>
      <c r="BQ21" s="10"/>
      <c r="BR21" s="4"/>
      <c r="BS21" s="10"/>
      <c r="BT21" s="4"/>
      <c r="BU21" s="6"/>
      <c r="BV21" s="4"/>
      <c r="BW21" s="6"/>
      <c r="BX21" s="4"/>
      <c r="BY21" s="6"/>
      <c r="BZ21" s="4"/>
      <c r="CA21" s="6"/>
      <c r="CB21" s="4"/>
      <c r="CC21" s="6"/>
      <c r="CD21" s="4"/>
      <c r="CE21" s="6"/>
      <c r="CF21" s="4"/>
      <c r="CG21" s="6"/>
      <c r="CH21" s="4"/>
      <c r="CI21" s="6"/>
      <c r="CJ21" s="4"/>
      <c r="CK21" s="6">
        <f t="shared" si="0"/>
        <v>0</v>
      </c>
      <c r="CL21" s="22">
        <f t="shared" si="1"/>
        <v>0</v>
      </c>
      <c r="CM21" s="13">
        <f t="shared" si="2"/>
        <v>-0.1142857142857143</v>
      </c>
      <c r="CN21" s="4" t="e">
        <f>SUM(CT21:FU21)</f>
        <v>#REF!</v>
      </c>
      <c r="CO21" s="4"/>
      <c r="CP21" s="4" t="e">
        <f t="shared" si="3"/>
        <v>#REF!</v>
      </c>
      <c r="CQ21" s="4" t="e">
        <f t="shared" si="4"/>
        <v>#REF!</v>
      </c>
      <c r="CR21" s="4"/>
      <c r="CS21" s="35"/>
      <c r="CT21" s="4" t="e">
        <f>#REF!/#REF!</f>
        <v>#REF!</v>
      </c>
      <c r="CU21" s="4" t="e">
        <f>#REF!/#REF!</f>
        <v>#REF!</v>
      </c>
      <c r="CV21" s="4" t="e">
        <f>#REF!/#REF!</f>
        <v>#REF!</v>
      </c>
      <c r="CW21" s="4" t="e">
        <f>#REF!/#REF!</f>
        <v>#REF!</v>
      </c>
      <c r="CX21" s="4" t="e">
        <f>#REF!/#REF!</f>
        <v>#REF!</v>
      </c>
      <c r="CY21" s="4">
        <f t="shared" si="5"/>
        <v>0</v>
      </c>
      <c r="CZ21" s="4">
        <f t="shared" si="6"/>
        <v>0</v>
      </c>
      <c r="DA21" s="4">
        <f t="shared" si="7"/>
        <v>0</v>
      </c>
      <c r="DB21" s="4">
        <f t="shared" si="8"/>
        <v>0</v>
      </c>
      <c r="DC21" s="4">
        <f t="shared" si="9"/>
        <v>0</v>
      </c>
      <c r="DD21" s="4">
        <f t="shared" si="10"/>
        <v>0</v>
      </c>
      <c r="DE21" s="4">
        <f t="shared" si="11"/>
        <v>0</v>
      </c>
      <c r="DF21" s="4">
        <f t="shared" si="12"/>
        <v>0</v>
      </c>
      <c r="DG21" s="4">
        <f t="shared" si="13"/>
        <v>0</v>
      </c>
      <c r="DH21" s="4">
        <f t="shared" si="14"/>
        <v>0</v>
      </c>
      <c r="DI21" s="4">
        <f t="shared" si="15"/>
        <v>0</v>
      </c>
      <c r="DJ21" s="4">
        <f t="shared" si="16"/>
        <v>0</v>
      </c>
      <c r="DK21" s="4">
        <f t="shared" si="17"/>
        <v>0</v>
      </c>
      <c r="DL21" s="4">
        <f t="shared" si="18"/>
        <v>0</v>
      </c>
      <c r="DM21" s="4">
        <f t="shared" si="19"/>
        <v>0</v>
      </c>
      <c r="DN21" s="4">
        <f t="shared" si="20"/>
        <v>0</v>
      </c>
      <c r="DO21" s="4">
        <f t="shared" si="21"/>
        <v>0</v>
      </c>
      <c r="DP21" s="4">
        <f t="shared" si="22"/>
        <v>0</v>
      </c>
      <c r="DQ21" s="4">
        <f t="shared" si="23"/>
        <v>0</v>
      </c>
      <c r="DR21" s="4">
        <f t="shared" si="24"/>
        <v>0</v>
      </c>
      <c r="DS21" s="4">
        <f t="shared" si="25"/>
        <v>0</v>
      </c>
      <c r="DT21" s="4">
        <f t="shared" si="26"/>
        <v>0</v>
      </c>
      <c r="DU21" s="4">
        <f t="shared" si="27"/>
        <v>0</v>
      </c>
      <c r="DV21" s="4">
        <f t="shared" si="28"/>
        <v>0</v>
      </c>
      <c r="DW21" s="4">
        <f t="shared" si="29"/>
        <v>0</v>
      </c>
      <c r="DX21" s="4">
        <f t="shared" si="30"/>
        <v>0</v>
      </c>
      <c r="DY21" s="4">
        <f t="shared" si="31"/>
        <v>0</v>
      </c>
      <c r="DZ21" s="4">
        <f t="shared" si="32"/>
        <v>0</v>
      </c>
      <c r="EA21" s="4">
        <f t="shared" si="33"/>
        <v>0</v>
      </c>
      <c r="EB21" s="4">
        <f t="shared" si="34"/>
        <v>0</v>
      </c>
      <c r="EC21" s="4">
        <f t="shared" si="35"/>
        <v>0</v>
      </c>
      <c r="ED21" s="4">
        <f t="shared" si="36"/>
        <v>0</v>
      </c>
      <c r="EE21" s="4">
        <f t="shared" si="37"/>
        <v>0</v>
      </c>
      <c r="EF21" s="4">
        <f t="shared" si="38"/>
        <v>0</v>
      </c>
      <c r="EG21" s="4">
        <f t="shared" si="39"/>
        <v>0</v>
      </c>
      <c r="EH21" s="4">
        <f t="shared" si="40"/>
        <v>0</v>
      </c>
      <c r="EI21" s="4">
        <f t="shared" si="41"/>
        <v>0</v>
      </c>
      <c r="EJ21" s="4">
        <f t="shared" si="42"/>
        <v>0</v>
      </c>
      <c r="EK21" s="4">
        <f t="shared" si="43"/>
        <v>0</v>
      </c>
      <c r="EL21" s="4">
        <f t="shared" si="44"/>
        <v>0</v>
      </c>
      <c r="EM21" s="4">
        <f t="shared" si="45"/>
        <v>0</v>
      </c>
      <c r="EN21" s="4">
        <f t="shared" si="46"/>
        <v>0</v>
      </c>
      <c r="EO21" s="4">
        <f t="shared" si="47"/>
        <v>0</v>
      </c>
      <c r="EP21" s="4">
        <f t="shared" si="48"/>
        <v>0</v>
      </c>
      <c r="EQ21" s="4">
        <f t="shared" si="49"/>
        <v>0</v>
      </c>
      <c r="ER21" s="4">
        <f t="shared" si="50"/>
        <v>0</v>
      </c>
      <c r="ES21" s="4">
        <f t="shared" si="51"/>
        <v>0</v>
      </c>
      <c r="ET21" s="4">
        <f t="shared" si="52"/>
        <v>0</v>
      </c>
      <c r="EU21" s="4">
        <f t="shared" si="53"/>
        <v>0</v>
      </c>
      <c r="EV21" s="4">
        <f t="shared" si="54"/>
        <v>0</v>
      </c>
      <c r="EW21" s="4">
        <f t="shared" si="55"/>
        <v>0</v>
      </c>
      <c r="EX21" s="4">
        <f t="shared" si="56"/>
        <v>0</v>
      </c>
      <c r="EY21" s="4">
        <f t="shared" si="57"/>
        <v>0</v>
      </c>
      <c r="EZ21" s="4">
        <f t="shared" si="58"/>
        <v>0</v>
      </c>
      <c r="FA21" s="4">
        <f t="shared" si="59"/>
        <v>0</v>
      </c>
      <c r="FB21" s="4">
        <f t="shared" si="60"/>
        <v>0</v>
      </c>
      <c r="FC21" s="4">
        <f t="shared" si="61"/>
        <v>0</v>
      </c>
      <c r="FD21" s="4">
        <f t="shared" si="62"/>
        <v>0</v>
      </c>
      <c r="FE21" s="4">
        <f t="shared" si="63"/>
        <v>0</v>
      </c>
      <c r="FF21" s="4">
        <f t="shared" si="64"/>
        <v>0</v>
      </c>
      <c r="FG21" s="4">
        <f t="shared" si="65"/>
        <v>0</v>
      </c>
      <c r="FH21" s="4">
        <f t="shared" si="66"/>
        <v>0</v>
      </c>
      <c r="FI21" s="4">
        <f t="shared" si="67"/>
        <v>0</v>
      </c>
      <c r="FJ21" s="4">
        <f t="shared" si="68"/>
        <v>0</v>
      </c>
      <c r="FK21" s="4">
        <f t="shared" si="69"/>
        <v>0</v>
      </c>
      <c r="FL21" s="4">
        <f t="shared" si="70"/>
        <v>0</v>
      </c>
      <c r="FM21" s="4">
        <f t="shared" si="71"/>
        <v>0</v>
      </c>
      <c r="FN21" s="4">
        <f t="shared" si="72"/>
        <v>0</v>
      </c>
      <c r="FO21" s="4">
        <f t="shared" si="73"/>
        <v>0</v>
      </c>
      <c r="FP21" s="4">
        <f t="shared" si="74"/>
        <v>0</v>
      </c>
      <c r="FQ21" s="4">
        <f t="shared" si="75"/>
        <v>0</v>
      </c>
      <c r="FR21" s="4">
        <f t="shared" si="76"/>
        <v>0</v>
      </c>
      <c r="FS21" s="4">
        <f t="shared" si="77"/>
        <v>0</v>
      </c>
      <c r="FT21" s="4">
        <f t="shared" si="78"/>
        <v>0</v>
      </c>
      <c r="FU21" s="4">
        <f t="shared" si="79"/>
        <v>0</v>
      </c>
    </row>
    <row r="22" spans="1:177" ht="12.75">
      <c r="A22" t="s">
        <v>6</v>
      </c>
      <c r="B22" s="9">
        <v>179185</v>
      </c>
      <c r="C22" s="39"/>
      <c r="D22" s="10"/>
      <c r="E22" s="10"/>
      <c r="F22" s="39"/>
      <c r="G22" s="10"/>
      <c r="H22" s="10"/>
      <c r="I22" s="10"/>
      <c r="J22" s="10"/>
      <c r="K22" s="39"/>
      <c r="L22" s="10"/>
      <c r="M22" s="10"/>
      <c r="N22" s="10"/>
      <c r="O22" s="10"/>
      <c r="P22" s="39"/>
      <c r="Q22" s="10"/>
      <c r="R22" s="10"/>
      <c r="S22" s="39"/>
      <c r="T22" s="10"/>
      <c r="U22" s="10"/>
      <c r="V22" s="10"/>
      <c r="W22" s="10"/>
      <c r="X22" s="43"/>
      <c r="Y22" s="10"/>
      <c r="Z22" s="13"/>
      <c r="AA22" s="13"/>
      <c r="AB22" s="13"/>
      <c r="AC22" s="23"/>
      <c r="AE22" s="23"/>
      <c r="AF22" s="4"/>
      <c r="AG22" s="23"/>
      <c r="AH22" s="4"/>
      <c r="AI22" s="3"/>
      <c r="AJ22" s="4"/>
      <c r="AK22" s="1"/>
      <c r="AL22" s="4"/>
      <c r="AM22" s="1"/>
      <c r="AN22" s="4"/>
      <c r="AO22" s="3"/>
      <c r="AP22" s="3"/>
      <c r="AQ22" s="6"/>
      <c r="AR22" s="4"/>
      <c r="AS22" s="6"/>
      <c r="AT22" s="4"/>
      <c r="AU22" s="6"/>
      <c r="AV22" s="4"/>
      <c r="AW22" s="6"/>
      <c r="AX22" s="4"/>
      <c r="AY22" s="6"/>
      <c r="AZ22" s="4"/>
      <c r="BA22" s="6"/>
      <c r="BB22" s="4"/>
      <c r="BC22" s="6"/>
      <c r="BD22" s="4"/>
      <c r="BE22" s="6"/>
      <c r="BF22" s="4"/>
      <c r="BG22" s="6"/>
      <c r="BH22" s="4"/>
      <c r="BI22" s="6"/>
      <c r="BJ22" s="4"/>
      <c r="BK22" s="6"/>
      <c r="BL22" s="4"/>
      <c r="BM22" s="6"/>
      <c r="BN22" s="4"/>
      <c r="BO22" s="6"/>
      <c r="BP22" s="4"/>
      <c r="BQ22" s="6"/>
      <c r="BR22" s="4"/>
      <c r="BS22" s="6"/>
      <c r="BT22" s="4"/>
      <c r="BU22" s="6"/>
      <c r="BV22" s="4"/>
      <c r="BW22" s="6"/>
      <c r="BX22" s="4"/>
      <c r="BY22" s="6"/>
      <c r="BZ22" s="4"/>
      <c r="CA22" s="6"/>
      <c r="CB22" s="4"/>
      <c r="CC22" s="6"/>
      <c r="CD22" s="4"/>
      <c r="CE22" s="6"/>
      <c r="CF22" s="4"/>
      <c r="CG22" s="6"/>
      <c r="CH22" s="4"/>
      <c r="CI22" s="6"/>
      <c r="CJ22" s="4"/>
      <c r="CK22" s="6">
        <f t="shared" si="0"/>
        <v>0</v>
      </c>
      <c r="CL22" s="22">
        <f t="shared" si="1"/>
        <v>0</v>
      </c>
      <c r="CM22" s="13">
        <f t="shared" si="2"/>
        <v>-0.1142857142857143</v>
      </c>
      <c r="CN22" s="4" t="e">
        <f>SUM(CT22:FU22)</f>
        <v>#REF!</v>
      </c>
      <c r="CO22" s="8" t="e">
        <f>LARGE(CT22:FU22,1)+LARGE(CT22:FU22,2)+LARGE(CT22:FU22,3)</f>
        <v>#REF!</v>
      </c>
      <c r="CP22" s="4" t="e">
        <f t="shared" si="3"/>
        <v>#REF!</v>
      </c>
      <c r="CQ22" s="4" t="e">
        <f t="shared" si="4"/>
        <v>#REF!</v>
      </c>
      <c r="CR22" s="4"/>
      <c r="CS22" s="35"/>
      <c r="CT22" s="4" t="e">
        <f>#REF!/#REF!</f>
        <v>#REF!</v>
      </c>
      <c r="CU22" s="4" t="e">
        <f>#REF!/#REF!</f>
        <v>#REF!</v>
      </c>
      <c r="CV22" s="4" t="e">
        <f>#REF!/#REF!</f>
        <v>#REF!</v>
      </c>
      <c r="CW22" s="4" t="e">
        <f>#REF!/#REF!</f>
        <v>#REF!</v>
      </c>
      <c r="CX22" s="4" t="e">
        <f>#REF!/#REF!</f>
        <v>#REF!</v>
      </c>
      <c r="CY22" s="4">
        <f t="shared" si="5"/>
        <v>0</v>
      </c>
      <c r="CZ22" s="4">
        <f t="shared" si="6"/>
        <v>0</v>
      </c>
      <c r="DA22" s="4">
        <f t="shared" si="7"/>
        <v>0</v>
      </c>
      <c r="DB22" s="4">
        <f t="shared" si="8"/>
        <v>0</v>
      </c>
      <c r="DC22" s="4">
        <f t="shared" si="9"/>
        <v>0</v>
      </c>
      <c r="DD22" s="4">
        <f t="shared" si="10"/>
        <v>0</v>
      </c>
      <c r="DE22" s="4">
        <f t="shared" si="11"/>
        <v>0</v>
      </c>
      <c r="DF22" s="4">
        <f t="shared" si="12"/>
        <v>0</v>
      </c>
      <c r="DG22" s="4">
        <f t="shared" si="13"/>
        <v>0</v>
      </c>
      <c r="DH22" s="4">
        <f t="shared" si="14"/>
        <v>0</v>
      </c>
      <c r="DI22" s="4">
        <f t="shared" si="15"/>
        <v>0</v>
      </c>
      <c r="DJ22" s="14">
        <f t="shared" si="16"/>
        <v>0</v>
      </c>
      <c r="DK22" s="4">
        <f t="shared" si="17"/>
        <v>0</v>
      </c>
      <c r="DL22" s="14">
        <f t="shared" si="18"/>
        <v>0</v>
      </c>
      <c r="DM22" s="4">
        <f t="shared" si="19"/>
        <v>0</v>
      </c>
      <c r="DN22" s="14">
        <f t="shared" si="20"/>
        <v>0</v>
      </c>
      <c r="DO22" s="4">
        <f t="shared" si="21"/>
        <v>0</v>
      </c>
      <c r="DP22" s="14">
        <f t="shared" si="22"/>
        <v>0</v>
      </c>
      <c r="DQ22" s="4">
        <f t="shared" si="23"/>
        <v>0</v>
      </c>
      <c r="DR22" s="14">
        <f t="shared" si="24"/>
        <v>0</v>
      </c>
      <c r="DS22" s="4">
        <f t="shared" si="25"/>
        <v>0</v>
      </c>
      <c r="DT22" s="14">
        <f t="shared" si="26"/>
        <v>0</v>
      </c>
      <c r="DU22" s="4">
        <f t="shared" si="27"/>
        <v>0</v>
      </c>
      <c r="DV22" s="14">
        <f t="shared" si="28"/>
        <v>0</v>
      </c>
      <c r="DW22" s="4">
        <f t="shared" si="29"/>
        <v>0</v>
      </c>
      <c r="DX22" s="14">
        <f t="shared" si="30"/>
        <v>0</v>
      </c>
      <c r="DY22" s="4">
        <f t="shared" si="31"/>
        <v>0</v>
      </c>
      <c r="DZ22" s="14">
        <f t="shared" si="32"/>
        <v>0</v>
      </c>
      <c r="EA22" s="4">
        <f t="shared" si="33"/>
        <v>0</v>
      </c>
      <c r="EB22" s="14">
        <f t="shared" si="34"/>
        <v>0</v>
      </c>
      <c r="EC22" s="4">
        <f t="shared" si="35"/>
        <v>0</v>
      </c>
      <c r="ED22" s="14">
        <f t="shared" si="36"/>
        <v>0</v>
      </c>
      <c r="EE22" s="4">
        <f t="shared" si="37"/>
        <v>0</v>
      </c>
      <c r="EF22" s="14">
        <f t="shared" si="38"/>
        <v>0</v>
      </c>
      <c r="EG22" s="4">
        <f t="shared" si="39"/>
        <v>0</v>
      </c>
      <c r="EH22" s="14">
        <f t="shared" si="40"/>
        <v>0</v>
      </c>
      <c r="EI22" s="4">
        <f t="shared" si="41"/>
        <v>0</v>
      </c>
      <c r="EJ22" s="14">
        <f t="shared" si="42"/>
        <v>0</v>
      </c>
      <c r="EK22" s="4">
        <f t="shared" si="43"/>
        <v>0</v>
      </c>
      <c r="EL22" s="14">
        <f t="shared" si="44"/>
        <v>0</v>
      </c>
      <c r="EM22" s="4">
        <f t="shared" si="45"/>
        <v>0</v>
      </c>
      <c r="EN22" s="14">
        <f t="shared" si="46"/>
        <v>0</v>
      </c>
      <c r="EO22" s="4">
        <f t="shared" si="47"/>
        <v>0</v>
      </c>
      <c r="EP22" s="14">
        <f t="shared" si="48"/>
        <v>0</v>
      </c>
      <c r="EQ22" s="4">
        <f t="shared" si="49"/>
        <v>0</v>
      </c>
      <c r="ER22" s="14">
        <f t="shared" si="50"/>
        <v>0</v>
      </c>
      <c r="ES22" s="4">
        <f t="shared" si="51"/>
        <v>0</v>
      </c>
      <c r="ET22" s="14">
        <f t="shared" si="52"/>
        <v>0</v>
      </c>
      <c r="EU22" s="4">
        <f t="shared" si="53"/>
        <v>0</v>
      </c>
      <c r="EV22" s="4">
        <f t="shared" si="54"/>
        <v>0</v>
      </c>
      <c r="EW22" s="4">
        <f t="shared" si="55"/>
        <v>0</v>
      </c>
      <c r="EX22" s="4">
        <f t="shared" si="56"/>
        <v>0</v>
      </c>
      <c r="EY22" s="4">
        <f t="shared" si="57"/>
        <v>0</v>
      </c>
      <c r="EZ22" s="4">
        <f t="shared" si="58"/>
        <v>0</v>
      </c>
      <c r="FA22" s="4">
        <f t="shared" si="59"/>
        <v>0</v>
      </c>
      <c r="FB22" s="4">
        <f t="shared" si="60"/>
        <v>0</v>
      </c>
      <c r="FC22" s="4">
        <f t="shared" si="61"/>
        <v>0</v>
      </c>
      <c r="FD22" s="4">
        <f t="shared" si="62"/>
        <v>0</v>
      </c>
      <c r="FE22" s="4">
        <f t="shared" si="63"/>
        <v>0</v>
      </c>
      <c r="FF22" s="4">
        <f t="shared" si="64"/>
        <v>0</v>
      </c>
      <c r="FG22" s="4">
        <f t="shared" si="65"/>
        <v>0</v>
      </c>
      <c r="FH22" s="4">
        <f t="shared" si="66"/>
        <v>0</v>
      </c>
      <c r="FI22" s="4">
        <f t="shared" si="67"/>
        <v>0</v>
      </c>
      <c r="FJ22" s="4">
        <f t="shared" si="68"/>
        <v>0</v>
      </c>
      <c r="FK22" s="4">
        <f t="shared" si="69"/>
        <v>0</v>
      </c>
      <c r="FL22" s="4">
        <f t="shared" si="70"/>
        <v>0</v>
      </c>
      <c r="FM22" s="4">
        <f t="shared" si="71"/>
        <v>0</v>
      </c>
      <c r="FN22" s="4">
        <f t="shared" si="72"/>
        <v>0</v>
      </c>
      <c r="FO22" s="4">
        <f t="shared" si="73"/>
        <v>0</v>
      </c>
      <c r="FP22" s="4">
        <f t="shared" si="74"/>
        <v>0</v>
      </c>
      <c r="FQ22" s="4">
        <f t="shared" si="75"/>
        <v>0</v>
      </c>
      <c r="FR22" s="4">
        <f t="shared" si="76"/>
        <v>0</v>
      </c>
      <c r="FS22" s="4">
        <f t="shared" si="77"/>
        <v>0</v>
      </c>
      <c r="FT22" s="4">
        <f t="shared" si="78"/>
        <v>0</v>
      </c>
      <c r="FU22" s="4">
        <f t="shared" si="79"/>
        <v>0</v>
      </c>
    </row>
    <row r="23" spans="1:177" ht="12.75">
      <c r="A23" t="s">
        <v>7</v>
      </c>
      <c r="B23">
        <v>41411</v>
      </c>
      <c r="C23" s="39"/>
      <c r="D23" s="10"/>
      <c r="E23" s="10"/>
      <c r="F23" s="39"/>
      <c r="G23" s="10"/>
      <c r="H23" s="10"/>
      <c r="I23" s="10"/>
      <c r="J23" s="10"/>
      <c r="K23" s="39"/>
      <c r="L23" s="10"/>
      <c r="M23" s="10"/>
      <c r="N23" s="10"/>
      <c r="O23" s="10"/>
      <c r="P23" s="39"/>
      <c r="Q23" s="10"/>
      <c r="R23" s="10"/>
      <c r="S23" s="39"/>
      <c r="T23" s="10"/>
      <c r="U23" s="10"/>
      <c r="V23" s="10"/>
      <c r="W23" s="10"/>
      <c r="Y23" s="3"/>
      <c r="Z23" s="13"/>
      <c r="AA23" s="13"/>
      <c r="AB23" s="13"/>
      <c r="AC23" s="3"/>
      <c r="AE23" s="1"/>
      <c r="AF23" s="4"/>
      <c r="AG23" s="1"/>
      <c r="AH23" s="4"/>
      <c r="AI23" s="3"/>
      <c r="AJ23" s="4"/>
      <c r="AK23" s="1"/>
      <c r="AL23" s="4"/>
      <c r="AM23" s="1"/>
      <c r="AN23" s="4"/>
      <c r="AO23" s="1"/>
      <c r="AP23" s="4"/>
      <c r="AQ23" s="10"/>
      <c r="AR23" s="4"/>
      <c r="AS23" s="10"/>
      <c r="AT23" s="4"/>
      <c r="AU23" s="10"/>
      <c r="AV23" s="4"/>
      <c r="AW23" s="10"/>
      <c r="AX23" s="4"/>
      <c r="AY23" s="10"/>
      <c r="AZ23" s="4"/>
      <c r="BA23" s="10"/>
      <c r="BB23" s="4"/>
      <c r="BC23" s="10"/>
      <c r="BD23" s="4"/>
      <c r="BE23" s="10"/>
      <c r="BF23" s="4"/>
      <c r="BG23" s="6"/>
      <c r="BH23" s="4"/>
      <c r="BI23" s="6"/>
      <c r="BJ23" s="4"/>
      <c r="BK23" s="6"/>
      <c r="BL23" s="4"/>
      <c r="BM23" s="6"/>
      <c r="BN23" s="4"/>
      <c r="BO23" s="6"/>
      <c r="BP23" s="4"/>
      <c r="BQ23" s="6"/>
      <c r="BR23" s="4"/>
      <c r="BS23" s="6"/>
      <c r="BT23" s="4"/>
      <c r="BU23" s="6"/>
      <c r="BV23" s="4"/>
      <c r="BW23" s="6"/>
      <c r="BX23" s="4"/>
      <c r="BY23" s="6"/>
      <c r="BZ23" s="4"/>
      <c r="CA23" s="6"/>
      <c r="CB23" s="4"/>
      <c r="CC23" s="6"/>
      <c r="CD23" s="4"/>
      <c r="CE23" s="6"/>
      <c r="CF23" s="4"/>
      <c r="CG23" s="6"/>
      <c r="CH23" s="4"/>
      <c r="CI23" s="6"/>
      <c r="CJ23" s="4"/>
      <c r="CK23" s="6">
        <f t="shared" si="0"/>
        <v>0</v>
      </c>
      <c r="CL23" s="22">
        <f t="shared" si="1"/>
        <v>0</v>
      </c>
      <c r="CM23" s="13">
        <f t="shared" si="2"/>
        <v>-0.1142857142857143</v>
      </c>
      <c r="CN23" s="4" t="e">
        <f>SUM(CT23:FU23)</f>
        <v>#REF!</v>
      </c>
      <c r="CO23" s="8" t="e">
        <f>LARGE(CT23:FU23,1)+LARGE(CT23:FU23,2)</f>
        <v>#REF!</v>
      </c>
      <c r="CP23" s="4" t="e">
        <f t="shared" si="3"/>
        <v>#REF!</v>
      </c>
      <c r="CQ23" s="4" t="e">
        <f t="shared" si="4"/>
        <v>#REF!</v>
      </c>
      <c r="CR23" s="4"/>
      <c r="CS23" s="35"/>
      <c r="CT23" s="4" t="e">
        <f>#REF!/#REF!</f>
        <v>#REF!</v>
      </c>
      <c r="CU23" s="4" t="e">
        <f>#REF!/#REF!</f>
        <v>#REF!</v>
      </c>
      <c r="CV23" s="4" t="e">
        <f>#REF!/#REF!</f>
        <v>#REF!</v>
      </c>
      <c r="CW23" s="4" t="e">
        <f>#REF!/#REF!</f>
        <v>#REF!</v>
      </c>
      <c r="CX23" s="4" t="e">
        <f>#REF!/#REF!</f>
        <v>#REF!</v>
      </c>
      <c r="CY23" s="4">
        <f t="shared" si="5"/>
        <v>0</v>
      </c>
      <c r="CZ23" s="4">
        <f t="shared" si="6"/>
        <v>0</v>
      </c>
      <c r="DA23" s="4">
        <f t="shared" si="7"/>
        <v>0</v>
      </c>
      <c r="DB23" s="4">
        <f t="shared" si="8"/>
        <v>0</v>
      </c>
      <c r="DC23" s="4">
        <f t="shared" si="9"/>
        <v>0</v>
      </c>
      <c r="DD23" s="4">
        <f t="shared" si="10"/>
        <v>0</v>
      </c>
      <c r="DE23" s="4">
        <f t="shared" si="11"/>
        <v>0</v>
      </c>
      <c r="DF23" s="4">
        <f t="shared" si="12"/>
        <v>0</v>
      </c>
      <c r="DG23" s="4">
        <f t="shared" si="13"/>
        <v>0</v>
      </c>
      <c r="DH23" s="4">
        <f t="shared" si="14"/>
        <v>0</v>
      </c>
      <c r="DI23" s="4">
        <f t="shared" si="15"/>
        <v>0</v>
      </c>
      <c r="DJ23" s="4">
        <f t="shared" si="16"/>
        <v>0</v>
      </c>
      <c r="DK23" s="4">
        <f t="shared" si="17"/>
        <v>0</v>
      </c>
      <c r="DL23" s="4">
        <f t="shared" si="18"/>
        <v>0</v>
      </c>
      <c r="DM23" s="4">
        <f t="shared" si="19"/>
        <v>0</v>
      </c>
      <c r="DN23" s="4">
        <f t="shared" si="20"/>
        <v>0</v>
      </c>
      <c r="DO23" s="4">
        <f t="shared" si="21"/>
        <v>0</v>
      </c>
      <c r="DP23" s="4">
        <f t="shared" si="22"/>
        <v>0</v>
      </c>
      <c r="DQ23" s="4">
        <f t="shared" si="23"/>
        <v>0</v>
      </c>
      <c r="DR23" s="4">
        <f t="shared" si="24"/>
        <v>0</v>
      </c>
      <c r="DS23" s="4">
        <f t="shared" si="25"/>
        <v>0</v>
      </c>
      <c r="DT23" s="4">
        <f t="shared" si="26"/>
        <v>0</v>
      </c>
      <c r="DU23" s="4">
        <f t="shared" si="27"/>
        <v>0</v>
      </c>
      <c r="DV23" s="4">
        <f t="shared" si="28"/>
        <v>0</v>
      </c>
      <c r="DW23" s="4">
        <f t="shared" si="29"/>
        <v>0</v>
      </c>
      <c r="DX23" s="4">
        <f t="shared" si="30"/>
        <v>0</v>
      </c>
      <c r="DY23" s="4">
        <f t="shared" si="31"/>
        <v>0</v>
      </c>
      <c r="DZ23" s="4">
        <f t="shared" si="32"/>
        <v>0</v>
      </c>
      <c r="EA23" s="4">
        <f t="shared" si="33"/>
        <v>0</v>
      </c>
      <c r="EB23" s="4">
        <f t="shared" si="34"/>
        <v>0</v>
      </c>
      <c r="EC23" s="4">
        <f t="shared" si="35"/>
        <v>0</v>
      </c>
      <c r="ED23" s="4">
        <f t="shared" si="36"/>
        <v>0</v>
      </c>
      <c r="EE23" s="4">
        <f t="shared" si="37"/>
        <v>0</v>
      </c>
      <c r="EF23" s="4">
        <f t="shared" si="38"/>
        <v>0</v>
      </c>
      <c r="EG23" s="4">
        <f t="shared" si="39"/>
        <v>0</v>
      </c>
      <c r="EH23" s="4">
        <f t="shared" si="40"/>
        <v>0</v>
      </c>
      <c r="EI23" s="4">
        <f t="shared" si="41"/>
        <v>0</v>
      </c>
      <c r="EJ23" s="4">
        <f t="shared" si="42"/>
        <v>0</v>
      </c>
      <c r="EK23" s="4">
        <f t="shared" si="43"/>
        <v>0</v>
      </c>
      <c r="EL23" s="4">
        <f t="shared" si="44"/>
        <v>0</v>
      </c>
      <c r="EM23" s="4">
        <f t="shared" si="45"/>
        <v>0</v>
      </c>
      <c r="EN23" s="4">
        <f t="shared" si="46"/>
        <v>0</v>
      </c>
      <c r="EO23" s="4">
        <f t="shared" si="47"/>
        <v>0</v>
      </c>
      <c r="EP23" s="4">
        <f t="shared" si="48"/>
        <v>0</v>
      </c>
      <c r="EQ23" s="4">
        <f t="shared" si="49"/>
        <v>0</v>
      </c>
      <c r="ER23" s="4">
        <f t="shared" si="50"/>
        <v>0</v>
      </c>
      <c r="ES23" s="4">
        <f t="shared" si="51"/>
        <v>0</v>
      </c>
      <c r="ET23" s="4">
        <f t="shared" si="52"/>
        <v>0</v>
      </c>
      <c r="EU23" s="4">
        <f t="shared" si="53"/>
        <v>0</v>
      </c>
      <c r="EV23" s="4">
        <f t="shared" si="54"/>
        <v>0</v>
      </c>
      <c r="EW23" s="4">
        <f t="shared" si="55"/>
        <v>0</v>
      </c>
      <c r="EX23" s="4">
        <f t="shared" si="56"/>
        <v>0</v>
      </c>
      <c r="EY23" s="4">
        <f t="shared" si="57"/>
        <v>0</v>
      </c>
      <c r="EZ23" s="4">
        <f t="shared" si="58"/>
        <v>0</v>
      </c>
      <c r="FA23" s="4">
        <f t="shared" si="59"/>
        <v>0</v>
      </c>
      <c r="FB23" s="4">
        <f t="shared" si="60"/>
        <v>0</v>
      </c>
      <c r="FC23" s="4">
        <f t="shared" si="61"/>
        <v>0</v>
      </c>
      <c r="FD23" s="4">
        <f t="shared" si="62"/>
        <v>0</v>
      </c>
      <c r="FE23" s="4">
        <f t="shared" si="63"/>
        <v>0</v>
      </c>
      <c r="FF23" s="4">
        <f t="shared" si="64"/>
        <v>0</v>
      </c>
      <c r="FG23" s="4">
        <f t="shared" si="65"/>
        <v>0</v>
      </c>
      <c r="FH23" s="4">
        <f t="shared" si="66"/>
        <v>0</v>
      </c>
      <c r="FI23" s="4">
        <f t="shared" si="67"/>
        <v>0</v>
      </c>
      <c r="FJ23" s="4">
        <f t="shared" si="68"/>
        <v>0</v>
      </c>
      <c r="FK23" s="4">
        <f t="shared" si="69"/>
        <v>0</v>
      </c>
      <c r="FL23" s="4">
        <f t="shared" si="70"/>
        <v>0</v>
      </c>
      <c r="FM23" s="4">
        <f t="shared" si="71"/>
        <v>0</v>
      </c>
      <c r="FN23" s="4">
        <f t="shared" si="72"/>
        <v>0</v>
      </c>
      <c r="FO23" s="4">
        <f t="shared" si="73"/>
        <v>0</v>
      </c>
      <c r="FP23" s="4">
        <f t="shared" si="74"/>
        <v>0</v>
      </c>
      <c r="FQ23" s="4">
        <f t="shared" si="75"/>
        <v>0</v>
      </c>
      <c r="FR23" s="4">
        <f t="shared" si="76"/>
        <v>0</v>
      </c>
      <c r="FS23" s="4">
        <f t="shared" si="77"/>
        <v>0</v>
      </c>
      <c r="FT23" s="4">
        <f t="shared" si="78"/>
        <v>0</v>
      </c>
      <c r="FU23" s="4">
        <f t="shared" si="79"/>
        <v>0</v>
      </c>
    </row>
    <row r="24" spans="1:177" ht="12.75">
      <c r="A24" t="s">
        <v>22</v>
      </c>
      <c r="B24" s="3">
        <v>5</v>
      </c>
      <c r="C24" s="39"/>
      <c r="D24" s="10"/>
      <c r="E24" s="3"/>
      <c r="F24" s="39"/>
      <c r="G24" s="10"/>
      <c r="H24" s="10"/>
      <c r="I24" s="10"/>
      <c r="J24" s="10"/>
      <c r="K24" s="39"/>
      <c r="L24" s="10"/>
      <c r="M24" s="10"/>
      <c r="N24" s="10"/>
      <c r="O24" s="10"/>
      <c r="Q24" s="3"/>
      <c r="R24" s="3"/>
      <c r="T24" s="3"/>
      <c r="U24" s="3"/>
      <c r="V24" s="3"/>
      <c r="W24" s="3"/>
      <c r="Y24" s="3"/>
      <c r="Z24" s="13"/>
      <c r="AA24" s="13"/>
      <c r="AB24" s="13"/>
      <c r="AC24" s="2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6"/>
      <c r="AR24" s="3"/>
      <c r="AS24" s="6"/>
      <c r="AT24" s="3"/>
      <c r="AU24" s="6"/>
      <c r="AV24" s="3"/>
      <c r="AW24" s="3"/>
      <c r="AX24" s="4"/>
      <c r="AY24" s="3"/>
      <c r="AZ24" s="4"/>
      <c r="BA24" s="3"/>
      <c r="BB24" s="4"/>
      <c r="BC24" s="3"/>
      <c r="BD24" s="4"/>
      <c r="BE24" s="6"/>
      <c r="BF24" s="4"/>
      <c r="BG24" s="6"/>
      <c r="BH24" s="4"/>
      <c r="BI24" s="6"/>
      <c r="BJ24" s="4"/>
      <c r="BK24" s="6"/>
      <c r="BL24" s="4"/>
      <c r="BM24" s="6"/>
      <c r="BN24" s="4"/>
      <c r="BO24" s="6"/>
      <c r="BP24" s="4"/>
      <c r="BQ24" s="6"/>
      <c r="BR24" s="4"/>
      <c r="BS24" s="6"/>
      <c r="BT24" s="4"/>
      <c r="BU24" s="6"/>
      <c r="BV24" s="4"/>
      <c r="BW24" s="6"/>
      <c r="BX24" s="4"/>
      <c r="BY24" s="6"/>
      <c r="BZ24" s="4"/>
      <c r="CA24" s="6"/>
      <c r="CB24" s="4"/>
      <c r="CC24" s="6"/>
      <c r="CD24" s="4"/>
      <c r="CE24" s="6"/>
      <c r="CF24" s="4"/>
      <c r="CG24" s="6"/>
      <c r="CH24" s="4"/>
      <c r="CI24" s="6"/>
      <c r="CJ24" s="4"/>
      <c r="CK24" s="6">
        <f t="shared" si="0"/>
        <v>0</v>
      </c>
      <c r="CL24" s="22">
        <f t="shared" si="1"/>
        <v>0</v>
      </c>
      <c r="CM24" s="13">
        <f t="shared" si="2"/>
        <v>-0.1142857142857143</v>
      </c>
      <c r="CN24" s="4" t="e">
        <f>SUM(CT24:FU24)</f>
        <v>#REF!</v>
      </c>
      <c r="CO24" s="6"/>
      <c r="CP24" s="4" t="e">
        <f t="shared" si="3"/>
        <v>#REF!</v>
      </c>
      <c r="CQ24" s="4" t="e">
        <f t="shared" si="4"/>
        <v>#REF!</v>
      </c>
      <c r="CR24" s="4"/>
      <c r="CS24" s="35"/>
      <c r="CT24" s="4" t="e">
        <f>#REF!/#REF!</f>
        <v>#REF!</v>
      </c>
      <c r="CU24" s="4" t="e">
        <f>#REF!/#REF!</f>
        <v>#REF!</v>
      </c>
      <c r="CV24" s="4" t="e">
        <f>#REF!/#REF!</f>
        <v>#REF!</v>
      </c>
      <c r="CW24" s="4" t="e">
        <f>#REF!/#REF!</f>
        <v>#REF!</v>
      </c>
      <c r="CX24" s="4" t="e">
        <f>#REF!/#REF!</f>
        <v>#REF!</v>
      </c>
      <c r="CY24" s="4">
        <f t="shared" si="5"/>
        <v>0</v>
      </c>
      <c r="CZ24" s="4">
        <f t="shared" si="6"/>
        <v>0</v>
      </c>
      <c r="DA24" s="4">
        <f t="shared" si="7"/>
        <v>0</v>
      </c>
      <c r="DB24" s="4">
        <f t="shared" si="8"/>
        <v>0</v>
      </c>
      <c r="DC24" s="4">
        <f t="shared" si="9"/>
        <v>0</v>
      </c>
      <c r="DD24" s="4">
        <f t="shared" si="10"/>
        <v>0</v>
      </c>
      <c r="DE24" s="4">
        <f t="shared" si="11"/>
        <v>0</v>
      </c>
      <c r="DF24" s="4">
        <f t="shared" si="12"/>
        <v>0</v>
      </c>
      <c r="DG24" s="4">
        <f t="shared" si="13"/>
        <v>0</v>
      </c>
      <c r="DH24" s="4">
        <f t="shared" si="14"/>
        <v>0</v>
      </c>
      <c r="DI24" s="4">
        <f t="shared" si="15"/>
        <v>0</v>
      </c>
      <c r="DJ24" s="4">
        <f t="shared" si="16"/>
        <v>0</v>
      </c>
      <c r="DK24" s="4">
        <f t="shared" si="17"/>
        <v>0</v>
      </c>
      <c r="DL24" s="4">
        <f t="shared" si="18"/>
        <v>0</v>
      </c>
      <c r="DM24" s="4">
        <f t="shared" si="19"/>
        <v>0</v>
      </c>
      <c r="DN24" s="4">
        <f t="shared" si="20"/>
        <v>0</v>
      </c>
      <c r="DO24" s="4">
        <f t="shared" si="21"/>
        <v>0</v>
      </c>
      <c r="DP24" s="4">
        <f t="shared" si="22"/>
        <v>0</v>
      </c>
      <c r="DQ24" s="4">
        <f t="shared" si="23"/>
        <v>0</v>
      </c>
      <c r="DR24" s="4">
        <f t="shared" si="24"/>
        <v>0</v>
      </c>
      <c r="DS24" s="4">
        <f t="shared" si="25"/>
        <v>0</v>
      </c>
      <c r="DT24" s="4">
        <f t="shared" si="26"/>
        <v>0</v>
      </c>
      <c r="DU24" s="4">
        <f t="shared" si="27"/>
        <v>0</v>
      </c>
      <c r="DV24" s="4">
        <f t="shared" si="28"/>
        <v>0</v>
      </c>
      <c r="DW24" s="4">
        <f t="shared" si="29"/>
        <v>0</v>
      </c>
      <c r="DX24" s="4">
        <f t="shared" si="30"/>
        <v>0</v>
      </c>
      <c r="DY24" s="4">
        <f t="shared" si="31"/>
        <v>0</v>
      </c>
      <c r="DZ24" s="4">
        <f t="shared" si="32"/>
        <v>0</v>
      </c>
      <c r="EA24" s="4">
        <f t="shared" si="33"/>
        <v>0</v>
      </c>
      <c r="EB24" s="4">
        <f t="shared" si="34"/>
        <v>0</v>
      </c>
      <c r="EC24" s="4">
        <f t="shared" si="35"/>
        <v>0</v>
      </c>
      <c r="ED24" s="4">
        <f t="shared" si="36"/>
        <v>0</v>
      </c>
      <c r="EE24" s="4">
        <f t="shared" si="37"/>
        <v>0</v>
      </c>
      <c r="EF24" s="4">
        <f t="shared" si="38"/>
        <v>0</v>
      </c>
      <c r="EG24" s="4">
        <f t="shared" si="39"/>
        <v>0</v>
      </c>
      <c r="EH24" s="4">
        <f t="shared" si="40"/>
        <v>0</v>
      </c>
      <c r="EI24" s="4">
        <f t="shared" si="41"/>
        <v>0</v>
      </c>
      <c r="EJ24" s="4">
        <f t="shared" si="42"/>
        <v>0</v>
      </c>
      <c r="EK24" s="4">
        <f t="shared" si="43"/>
        <v>0</v>
      </c>
      <c r="EL24" s="4">
        <f t="shared" si="44"/>
        <v>0</v>
      </c>
      <c r="EM24" s="4">
        <f t="shared" si="45"/>
        <v>0</v>
      </c>
      <c r="EN24" s="4">
        <f t="shared" si="46"/>
        <v>0</v>
      </c>
      <c r="EO24" s="4">
        <f t="shared" si="47"/>
        <v>0</v>
      </c>
      <c r="EP24" s="4">
        <f t="shared" si="48"/>
        <v>0</v>
      </c>
      <c r="EQ24" s="4">
        <f t="shared" si="49"/>
        <v>0</v>
      </c>
      <c r="ER24" s="4">
        <f t="shared" si="50"/>
        <v>0</v>
      </c>
      <c r="ES24" s="4">
        <f t="shared" si="51"/>
        <v>0</v>
      </c>
      <c r="ET24" s="4">
        <f t="shared" si="52"/>
        <v>0</v>
      </c>
      <c r="EU24" s="4">
        <f t="shared" si="53"/>
        <v>0</v>
      </c>
      <c r="EV24" s="4">
        <f t="shared" si="54"/>
        <v>0</v>
      </c>
      <c r="EW24" s="4">
        <f t="shared" si="55"/>
        <v>0</v>
      </c>
      <c r="EX24" s="4">
        <f t="shared" si="56"/>
        <v>0</v>
      </c>
      <c r="EY24" s="4">
        <f t="shared" si="57"/>
        <v>0</v>
      </c>
      <c r="EZ24" s="4">
        <f t="shared" si="58"/>
        <v>0</v>
      </c>
      <c r="FA24" s="4">
        <f t="shared" si="59"/>
        <v>0</v>
      </c>
      <c r="FB24" s="4">
        <f t="shared" si="60"/>
        <v>0</v>
      </c>
      <c r="FC24" s="4">
        <f t="shared" si="61"/>
        <v>0</v>
      </c>
      <c r="FD24" s="4">
        <f t="shared" si="62"/>
        <v>0</v>
      </c>
      <c r="FE24" s="4">
        <f t="shared" si="63"/>
        <v>0</v>
      </c>
      <c r="FF24" s="4">
        <f t="shared" si="64"/>
        <v>0</v>
      </c>
      <c r="FG24" s="4">
        <f t="shared" si="65"/>
        <v>0</v>
      </c>
      <c r="FH24" s="4">
        <f t="shared" si="66"/>
        <v>0</v>
      </c>
      <c r="FI24" s="4">
        <f t="shared" si="67"/>
        <v>0</v>
      </c>
      <c r="FJ24" s="4">
        <f t="shared" si="68"/>
        <v>0</v>
      </c>
      <c r="FK24" s="4">
        <f t="shared" si="69"/>
        <v>0</v>
      </c>
      <c r="FL24" s="4">
        <f t="shared" si="70"/>
        <v>0</v>
      </c>
      <c r="FM24" s="4">
        <f t="shared" si="71"/>
        <v>0</v>
      </c>
      <c r="FN24" s="4">
        <f t="shared" si="72"/>
        <v>0</v>
      </c>
      <c r="FO24" s="4">
        <f t="shared" si="73"/>
        <v>0</v>
      </c>
      <c r="FP24" s="4">
        <f t="shared" si="74"/>
        <v>0</v>
      </c>
      <c r="FQ24" s="4">
        <f t="shared" si="75"/>
        <v>0</v>
      </c>
      <c r="FR24" s="4">
        <f t="shared" si="76"/>
        <v>0</v>
      </c>
      <c r="FS24" s="4">
        <f t="shared" si="77"/>
        <v>0</v>
      </c>
      <c r="FT24" s="4">
        <f t="shared" si="78"/>
        <v>0</v>
      </c>
      <c r="FU24" s="4">
        <f t="shared" si="79"/>
        <v>0</v>
      </c>
    </row>
    <row r="25" spans="1:177" ht="12.75">
      <c r="A25" t="s">
        <v>55</v>
      </c>
      <c r="B25" s="9">
        <v>40397</v>
      </c>
      <c r="E25" s="3"/>
      <c r="Q25" s="3"/>
      <c r="R25" s="3"/>
      <c r="S25" s="40"/>
      <c r="T25" s="1"/>
      <c r="U25" s="3"/>
      <c r="V25" s="3"/>
      <c r="W25" s="3"/>
      <c r="Y25" s="3"/>
      <c r="Z25" s="13"/>
      <c r="AA25" s="13"/>
      <c r="AB25" s="13"/>
      <c r="AC25" s="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6"/>
      <c r="AR25" s="4"/>
      <c r="AS25" s="6"/>
      <c r="AT25" s="4"/>
      <c r="AU25" s="6"/>
      <c r="AV25" s="4"/>
      <c r="AW25" s="6"/>
      <c r="AX25" s="4"/>
      <c r="AY25" s="6"/>
      <c r="AZ25" s="4"/>
      <c r="BA25" s="6"/>
      <c r="BB25" s="4"/>
      <c r="BC25" s="6"/>
      <c r="BD25" s="4"/>
      <c r="BE25" s="6"/>
      <c r="BF25" s="4"/>
      <c r="BG25" s="6"/>
      <c r="BH25" s="4"/>
      <c r="BI25" s="6"/>
      <c r="BJ25" s="4"/>
      <c r="BK25" s="6"/>
      <c r="BL25" s="4"/>
      <c r="BM25" s="6"/>
      <c r="BN25" s="4"/>
      <c r="BO25" s="6"/>
      <c r="BP25" s="4"/>
      <c r="BQ25" s="6"/>
      <c r="BR25" s="4"/>
      <c r="BS25" s="6"/>
      <c r="BT25" s="4"/>
      <c r="BU25" s="6"/>
      <c r="BV25" s="4"/>
      <c r="BW25" s="6"/>
      <c r="BX25" s="4"/>
      <c r="BY25" s="6"/>
      <c r="BZ25" s="4"/>
      <c r="CA25" s="6"/>
      <c r="CB25" s="4"/>
      <c r="CC25" s="6"/>
      <c r="CD25" s="4"/>
      <c r="CE25" s="6"/>
      <c r="CF25" s="4"/>
      <c r="CG25" s="6"/>
      <c r="CH25" s="4"/>
      <c r="CI25" s="6"/>
      <c r="CJ25" s="4"/>
      <c r="CK25" s="6">
        <f t="shared" si="0"/>
        <v>0</v>
      </c>
      <c r="CL25" s="22">
        <f t="shared" si="1"/>
        <v>0</v>
      </c>
      <c r="CM25" s="13">
        <f t="shared" si="2"/>
        <v>-0.1142857142857143</v>
      </c>
      <c r="CN25" s="4" t="e">
        <f>SUM(CT25:FU25)</f>
        <v>#REF!</v>
      </c>
      <c r="CO25" s="4"/>
      <c r="CP25" s="4" t="e">
        <f t="shared" si="3"/>
        <v>#REF!</v>
      </c>
      <c r="CQ25" s="4" t="e">
        <f t="shared" si="4"/>
        <v>#REF!</v>
      </c>
      <c r="CR25" s="4"/>
      <c r="CS25" s="35"/>
      <c r="CT25" s="4" t="e">
        <f>#REF!/#REF!</f>
        <v>#REF!</v>
      </c>
      <c r="CU25" s="4" t="e">
        <f>#REF!/#REF!</f>
        <v>#REF!</v>
      </c>
      <c r="CV25" s="4" t="e">
        <f>#REF!/#REF!</f>
        <v>#REF!</v>
      </c>
      <c r="CW25" s="4" t="e">
        <f>#REF!/#REF!</f>
        <v>#REF!</v>
      </c>
      <c r="CX25" s="4" t="e">
        <f>#REF!/#REF!</f>
        <v>#REF!</v>
      </c>
      <c r="CY25" s="4">
        <f t="shared" si="5"/>
        <v>0</v>
      </c>
      <c r="CZ25" s="4">
        <f t="shared" si="6"/>
        <v>0</v>
      </c>
      <c r="DA25" s="4">
        <f t="shared" si="7"/>
        <v>0</v>
      </c>
      <c r="DB25" s="4">
        <f t="shared" si="8"/>
        <v>0</v>
      </c>
      <c r="DC25" s="4">
        <f t="shared" si="9"/>
        <v>0</v>
      </c>
      <c r="DD25" s="4">
        <f t="shared" si="10"/>
        <v>0</v>
      </c>
      <c r="DE25" s="4">
        <f t="shared" si="11"/>
        <v>0</v>
      </c>
      <c r="DF25" s="4">
        <f t="shared" si="12"/>
        <v>0</v>
      </c>
      <c r="DG25" s="4">
        <f t="shared" si="13"/>
        <v>0</v>
      </c>
      <c r="DH25" s="4">
        <f t="shared" si="14"/>
        <v>0</v>
      </c>
      <c r="DI25" s="4">
        <f t="shared" si="15"/>
        <v>0</v>
      </c>
      <c r="DJ25" s="4">
        <f t="shared" si="16"/>
        <v>0</v>
      </c>
      <c r="DK25" s="4">
        <f t="shared" si="17"/>
        <v>0</v>
      </c>
      <c r="DL25" s="4">
        <f t="shared" si="18"/>
        <v>0</v>
      </c>
      <c r="DM25" s="4">
        <f t="shared" si="19"/>
        <v>0</v>
      </c>
      <c r="DN25" s="4">
        <f t="shared" si="20"/>
        <v>0</v>
      </c>
      <c r="DO25" s="4">
        <f t="shared" si="21"/>
        <v>0</v>
      </c>
      <c r="DP25" s="4">
        <f t="shared" si="22"/>
        <v>0</v>
      </c>
      <c r="DQ25" s="4">
        <f t="shared" si="23"/>
        <v>0</v>
      </c>
      <c r="DR25" s="4">
        <f t="shared" si="24"/>
        <v>0</v>
      </c>
      <c r="DS25" s="4">
        <f t="shared" si="25"/>
        <v>0</v>
      </c>
      <c r="DT25" s="4">
        <f t="shared" si="26"/>
        <v>0</v>
      </c>
      <c r="DU25" s="4">
        <f t="shared" si="27"/>
        <v>0</v>
      </c>
      <c r="DV25" s="4">
        <f t="shared" si="28"/>
        <v>0</v>
      </c>
      <c r="DW25" s="4">
        <f t="shared" si="29"/>
        <v>0</v>
      </c>
      <c r="DX25" s="4">
        <f t="shared" si="30"/>
        <v>0</v>
      </c>
      <c r="DY25" s="4">
        <f t="shared" si="31"/>
        <v>0</v>
      </c>
      <c r="DZ25" s="4">
        <f t="shared" si="32"/>
        <v>0</v>
      </c>
      <c r="EA25" s="4">
        <f t="shared" si="33"/>
        <v>0</v>
      </c>
      <c r="EB25" s="4">
        <f t="shared" si="34"/>
        <v>0</v>
      </c>
      <c r="EC25" s="4">
        <f t="shared" si="35"/>
        <v>0</v>
      </c>
      <c r="ED25" s="4">
        <f t="shared" si="36"/>
        <v>0</v>
      </c>
      <c r="EE25" s="4">
        <f t="shared" si="37"/>
        <v>0</v>
      </c>
      <c r="EF25" s="4">
        <f t="shared" si="38"/>
        <v>0</v>
      </c>
      <c r="EG25" s="4">
        <f t="shared" si="39"/>
        <v>0</v>
      </c>
      <c r="EH25" s="4">
        <f t="shared" si="40"/>
        <v>0</v>
      </c>
      <c r="EI25" s="4">
        <f t="shared" si="41"/>
        <v>0</v>
      </c>
      <c r="EJ25" s="4">
        <f t="shared" si="42"/>
        <v>0</v>
      </c>
      <c r="EK25" s="4">
        <f t="shared" si="43"/>
        <v>0</v>
      </c>
      <c r="EL25" s="4">
        <f t="shared" si="44"/>
        <v>0</v>
      </c>
      <c r="EM25" s="4">
        <f t="shared" si="45"/>
        <v>0</v>
      </c>
      <c r="EN25" s="4">
        <f t="shared" si="46"/>
        <v>0</v>
      </c>
      <c r="EO25" s="4">
        <f t="shared" si="47"/>
        <v>0</v>
      </c>
      <c r="EP25" s="4">
        <f t="shared" si="48"/>
        <v>0</v>
      </c>
      <c r="EQ25" s="4">
        <f t="shared" si="49"/>
        <v>0</v>
      </c>
      <c r="ER25" s="4">
        <f t="shared" si="50"/>
        <v>0</v>
      </c>
      <c r="ES25" s="4">
        <f t="shared" si="51"/>
        <v>0</v>
      </c>
      <c r="ET25" s="4">
        <f t="shared" si="52"/>
        <v>0</v>
      </c>
      <c r="EU25" s="4">
        <f t="shared" si="53"/>
        <v>0</v>
      </c>
      <c r="EV25" s="4">
        <f t="shared" si="54"/>
        <v>0</v>
      </c>
      <c r="EW25" s="4">
        <f t="shared" si="55"/>
        <v>0</v>
      </c>
      <c r="EX25" s="4">
        <f t="shared" si="56"/>
        <v>0</v>
      </c>
      <c r="EY25" s="4">
        <f t="shared" si="57"/>
        <v>0</v>
      </c>
      <c r="EZ25" s="4">
        <f t="shared" si="58"/>
        <v>0</v>
      </c>
      <c r="FA25" s="4">
        <f t="shared" si="59"/>
        <v>0</v>
      </c>
      <c r="FB25" s="4">
        <f t="shared" si="60"/>
        <v>0</v>
      </c>
      <c r="FC25" s="4">
        <f t="shared" si="61"/>
        <v>0</v>
      </c>
      <c r="FD25" s="4">
        <f t="shared" si="62"/>
        <v>0</v>
      </c>
      <c r="FE25" s="4">
        <f t="shared" si="63"/>
        <v>0</v>
      </c>
      <c r="FF25" s="4">
        <f t="shared" si="64"/>
        <v>0</v>
      </c>
      <c r="FG25" s="4">
        <f t="shared" si="65"/>
        <v>0</v>
      </c>
      <c r="FH25" s="4">
        <f t="shared" si="66"/>
        <v>0</v>
      </c>
      <c r="FI25" s="4">
        <f t="shared" si="67"/>
        <v>0</v>
      </c>
      <c r="FJ25" s="4">
        <f t="shared" si="68"/>
        <v>0</v>
      </c>
      <c r="FK25" s="4">
        <f t="shared" si="69"/>
        <v>0</v>
      </c>
      <c r="FL25" s="4">
        <f t="shared" si="70"/>
        <v>0</v>
      </c>
      <c r="FM25" s="4">
        <f t="shared" si="71"/>
        <v>0</v>
      </c>
      <c r="FN25" s="4">
        <f t="shared" si="72"/>
        <v>0</v>
      </c>
      <c r="FO25" s="4">
        <f t="shared" si="73"/>
        <v>0</v>
      </c>
      <c r="FP25" s="4">
        <f t="shared" si="74"/>
        <v>0</v>
      </c>
      <c r="FQ25" s="4">
        <f t="shared" si="75"/>
        <v>0</v>
      </c>
      <c r="FR25" s="4">
        <f t="shared" si="76"/>
        <v>0</v>
      </c>
      <c r="FS25" s="4">
        <f t="shared" si="77"/>
        <v>0</v>
      </c>
      <c r="FT25" s="4">
        <f t="shared" si="78"/>
        <v>0</v>
      </c>
      <c r="FU25" s="4">
        <f t="shared" si="79"/>
        <v>0</v>
      </c>
    </row>
    <row r="26" spans="1:178" ht="12.75">
      <c r="A26" t="s">
        <v>38</v>
      </c>
      <c r="B26" s="31">
        <v>150896</v>
      </c>
      <c r="C26" s="45"/>
      <c r="E26" s="3"/>
      <c r="F26" s="39"/>
      <c r="G26" s="10"/>
      <c r="H26" s="10"/>
      <c r="I26" s="10"/>
      <c r="J26" s="10"/>
      <c r="K26" s="39"/>
      <c r="L26" s="10"/>
      <c r="M26" s="10"/>
      <c r="N26" s="10"/>
      <c r="O26" s="10"/>
      <c r="Q26" s="3"/>
      <c r="U26" s="3"/>
      <c r="W26" s="3"/>
      <c r="Y26" s="13"/>
      <c r="AC26" s="2"/>
      <c r="AQ26"/>
      <c r="AR26" s="11"/>
      <c r="AS26"/>
      <c r="AT26" s="11"/>
      <c r="AU26"/>
      <c r="AV26" s="11"/>
      <c r="BG26"/>
      <c r="BH26" s="11"/>
      <c r="BI26"/>
      <c r="BJ26" s="11"/>
      <c r="BK26"/>
      <c r="BL26" s="11"/>
      <c r="BM26"/>
      <c r="BN26" s="11"/>
      <c r="BO26"/>
      <c r="BP26" s="11"/>
      <c r="BQ26"/>
      <c r="BR26" s="11"/>
      <c r="BS26"/>
      <c r="BT26" s="11"/>
      <c r="BU26"/>
      <c r="BV26" s="11"/>
      <c r="BW26"/>
      <c r="BX26" s="11"/>
      <c r="BY26"/>
      <c r="BZ26" s="11"/>
      <c r="CA26"/>
      <c r="CB26" s="11"/>
      <c r="CC26"/>
      <c r="CD26" s="11"/>
      <c r="CE26"/>
      <c r="CF26" s="11"/>
      <c r="CG26"/>
      <c r="CH26" s="11"/>
      <c r="CI26"/>
      <c r="CJ26" s="11"/>
      <c r="CK26" s="6">
        <f t="shared" si="0"/>
        <v>0</v>
      </c>
      <c r="CL26" s="22">
        <f t="shared" si="1"/>
        <v>0</v>
      </c>
      <c r="CM26" s="13">
        <f t="shared" si="2"/>
        <v>-0.1142857142857143</v>
      </c>
      <c r="CN26" s="4" t="e">
        <f>SUM(CT26:FU26)</f>
        <v>#REF!</v>
      </c>
      <c r="CO26" s="4"/>
      <c r="CP26" s="4" t="e">
        <f t="shared" si="3"/>
        <v>#REF!</v>
      </c>
      <c r="CQ26" s="4" t="e">
        <f t="shared" si="4"/>
        <v>#REF!</v>
      </c>
      <c r="CR26" s="2"/>
      <c r="CS26" s="36"/>
      <c r="CT26" s="4" t="e">
        <f>#REF!/#REF!</f>
        <v>#REF!</v>
      </c>
      <c r="CU26" s="4" t="e">
        <f>#REF!/#REF!</f>
        <v>#REF!</v>
      </c>
      <c r="CV26" s="4" t="e">
        <f>#REF!/#REF!</f>
        <v>#REF!</v>
      </c>
      <c r="CW26" s="4" t="e">
        <f>#REF!/#REF!</f>
        <v>#REF!</v>
      </c>
      <c r="CX26" s="4" t="e">
        <f>#REF!/#REF!</f>
        <v>#REF!</v>
      </c>
      <c r="CY26" s="4">
        <f t="shared" si="5"/>
        <v>0</v>
      </c>
      <c r="CZ26" s="4">
        <f t="shared" si="6"/>
        <v>0</v>
      </c>
      <c r="DA26" s="4">
        <f t="shared" si="7"/>
        <v>0</v>
      </c>
      <c r="DB26" s="4">
        <f t="shared" si="8"/>
        <v>0</v>
      </c>
      <c r="DC26" s="4">
        <f t="shared" si="9"/>
        <v>0</v>
      </c>
      <c r="DD26" s="4">
        <f t="shared" si="10"/>
        <v>0</v>
      </c>
      <c r="DE26" s="4">
        <f t="shared" si="11"/>
        <v>0</v>
      </c>
      <c r="DF26" s="4">
        <f t="shared" si="12"/>
        <v>0</v>
      </c>
      <c r="DG26" s="4">
        <f t="shared" si="13"/>
        <v>0</v>
      </c>
      <c r="DH26" s="4">
        <f t="shared" si="14"/>
        <v>0</v>
      </c>
      <c r="DI26" s="4">
        <f t="shared" si="15"/>
        <v>0</v>
      </c>
      <c r="DJ26" s="4">
        <f t="shared" si="16"/>
        <v>0</v>
      </c>
      <c r="DK26" s="4">
        <f t="shared" si="17"/>
        <v>0</v>
      </c>
      <c r="DL26" s="4">
        <f t="shared" si="18"/>
        <v>0</v>
      </c>
      <c r="DM26" s="4">
        <f t="shared" si="19"/>
        <v>0</v>
      </c>
      <c r="DN26" s="4">
        <f t="shared" si="20"/>
        <v>0</v>
      </c>
      <c r="DO26" s="4">
        <f t="shared" si="21"/>
        <v>0</v>
      </c>
      <c r="DP26" s="4">
        <f t="shared" si="22"/>
        <v>0</v>
      </c>
      <c r="DQ26" s="4">
        <f t="shared" si="23"/>
        <v>0</v>
      </c>
      <c r="DR26" s="4">
        <f t="shared" si="24"/>
        <v>0</v>
      </c>
      <c r="DS26" s="4">
        <f t="shared" si="25"/>
        <v>0</v>
      </c>
      <c r="DT26" s="4">
        <f t="shared" si="26"/>
        <v>0</v>
      </c>
      <c r="DU26" s="4">
        <f t="shared" si="27"/>
        <v>0</v>
      </c>
      <c r="DV26" s="4">
        <f t="shared" si="28"/>
        <v>0</v>
      </c>
      <c r="DW26" s="4">
        <f t="shared" si="29"/>
        <v>0</v>
      </c>
      <c r="DX26" s="4">
        <f t="shared" si="30"/>
        <v>0</v>
      </c>
      <c r="DY26" s="4">
        <f t="shared" si="31"/>
        <v>0</v>
      </c>
      <c r="DZ26" s="4">
        <f t="shared" si="32"/>
        <v>0</v>
      </c>
      <c r="EA26" s="4">
        <f t="shared" si="33"/>
        <v>0</v>
      </c>
      <c r="EB26" s="4">
        <f t="shared" si="34"/>
        <v>0</v>
      </c>
      <c r="EC26" s="4">
        <f t="shared" si="35"/>
        <v>0</v>
      </c>
      <c r="ED26" s="4">
        <f t="shared" si="36"/>
        <v>0</v>
      </c>
      <c r="EE26" s="4">
        <f t="shared" si="37"/>
        <v>0</v>
      </c>
      <c r="EF26" s="4">
        <f t="shared" si="38"/>
        <v>0</v>
      </c>
      <c r="EG26" s="4">
        <f t="shared" si="39"/>
        <v>0</v>
      </c>
      <c r="EH26" s="4">
        <f t="shared" si="40"/>
        <v>0</v>
      </c>
      <c r="EI26" s="4">
        <f t="shared" si="41"/>
        <v>0</v>
      </c>
      <c r="EJ26" s="4">
        <f t="shared" si="42"/>
        <v>0</v>
      </c>
      <c r="EK26" s="4">
        <f t="shared" si="43"/>
        <v>0</v>
      </c>
      <c r="EL26" s="4">
        <f t="shared" si="44"/>
        <v>0</v>
      </c>
      <c r="EM26" s="4">
        <f t="shared" si="45"/>
        <v>0</v>
      </c>
      <c r="EN26" s="4">
        <f t="shared" si="46"/>
        <v>0</v>
      </c>
      <c r="EO26" s="4">
        <f t="shared" si="47"/>
        <v>0</v>
      </c>
      <c r="EP26" s="4">
        <f t="shared" si="48"/>
        <v>0</v>
      </c>
      <c r="EQ26" s="4">
        <f t="shared" si="49"/>
        <v>0</v>
      </c>
      <c r="ER26" s="4">
        <f t="shared" si="50"/>
        <v>0</v>
      </c>
      <c r="ES26" s="4">
        <f t="shared" si="51"/>
        <v>0</v>
      </c>
      <c r="ET26" s="4">
        <f t="shared" si="52"/>
        <v>0</v>
      </c>
      <c r="EU26" s="4">
        <f t="shared" si="53"/>
        <v>0</v>
      </c>
      <c r="EV26" s="4">
        <f t="shared" si="54"/>
        <v>0</v>
      </c>
      <c r="EW26" s="4">
        <f t="shared" si="55"/>
        <v>0</v>
      </c>
      <c r="EX26" s="4">
        <f t="shared" si="56"/>
        <v>0</v>
      </c>
      <c r="EY26" s="4">
        <f t="shared" si="57"/>
        <v>0</v>
      </c>
      <c r="EZ26" s="4">
        <f t="shared" si="58"/>
        <v>0</v>
      </c>
      <c r="FA26" s="4">
        <f t="shared" si="59"/>
        <v>0</v>
      </c>
      <c r="FB26" s="4">
        <f t="shared" si="60"/>
        <v>0</v>
      </c>
      <c r="FC26" s="4">
        <f t="shared" si="61"/>
        <v>0</v>
      </c>
      <c r="FD26" s="4">
        <f t="shared" si="62"/>
        <v>0</v>
      </c>
      <c r="FE26" s="4">
        <f t="shared" si="63"/>
        <v>0</v>
      </c>
      <c r="FF26" s="4">
        <f t="shared" si="64"/>
        <v>0</v>
      </c>
      <c r="FG26" s="4">
        <f t="shared" si="65"/>
        <v>0</v>
      </c>
      <c r="FH26" s="4">
        <f t="shared" si="66"/>
        <v>0</v>
      </c>
      <c r="FI26" s="4">
        <f t="shared" si="67"/>
        <v>0</v>
      </c>
      <c r="FJ26" s="4">
        <f t="shared" si="68"/>
        <v>0</v>
      </c>
      <c r="FK26" s="4">
        <f t="shared" si="69"/>
        <v>0</v>
      </c>
      <c r="FL26" s="4">
        <f t="shared" si="70"/>
        <v>0</v>
      </c>
      <c r="FM26" s="4">
        <f t="shared" si="71"/>
        <v>0</v>
      </c>
      <c r="FN26" s="4">
        <f t="shared" si="72"/>
        <v>0</v>
      </c>
      <c r="FO26" s="4">
        <f t="shared" si="73"/>
        <v>0</v>
      </c>
      <c r="FP26" s="4">
        <f t="shared" si="74"/>
        <v>0</v>
      </c>
      <c r="FQ26" s="4">
        <f t="shared" si="75"/>
        <v>0</v>
      </c>
      <c r="FR26" s="4">
        <f t="shared" si="76"/>
        <v>0</v>
      </c>
      <c r="FS26" s="4">
        <f t="shared" si="77"/>
        <v>0</v>
      </c>
      <c r="FT26" s="4">
        <f t="shared" si="78"/>
        <v>0</v>
      </c>
      <c r="FU26" s="4">
        <f t="shared" si="79"/>
        <v>0</v>
      </c>
      <c r="FV26" s="2"/>
    </row>
    <row r="27" spans="1:177" ht="12.75">
      <c r="A27" t="s">
        <v>58</v>
      </c>
      <c r="B27" s="9">
        <v>171156</v>
      </c>
      <c r="E27" s="3"/>
      <c r="Q27" s="3"/>
      <c r="R27" s="3"/>
      <c r="T27" s="3"/>
      <c r="U27" s="3"/>
      <c r="V27" s="3"/>
      <c r="W27" s="3"/>
      <c r="Y27" s="3"/>
      <c r="Z27" s="13"/>
      <c r="AA27" s="13"/>
      <c r="AB27" s="13"/>
      <c r="AC27" s="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6"/>
      <c r="AR27" s="4"/>
      <c r="AS27" s="6"/>
      <c r="AT27" s="4"/>
      <c r="AU27" s="6"/>
      <c r="AV27" s="4"/>
      <c r="AW27" s="6"/>
      <c r="AX27" s="4"/>
      <c r="AY27" s="6"/>
      <c r="AZ27" s="4"/>
      <c r="BA27" s="6"/>
      <c r="BB27" s="4"/>
      <c r="BC27" s="6"/>
      <c r="BD27" s="4"/>
      <c r="BE27" s="6"/>
      <c r="BF27" s="4"/>
      <c r="BG27" s="6"/>
      <c r="BH27" s="4"/>
      <c r="BI27" s="6"/>
      <c r="BJ27" s="4"/>
      <c r="BK27" s="6"/>
      <c r="BL27" s="4"/>
      <c r="BM27" s="6"/>
      <c r="BN27" s="4"/>
      <c r="BO27" s="6"/>
      <c r="BP27" s="4"/>
      <c r="BQ27" s="6"/>
      <c r="BR27" s="4"/>
      <c r="BS27" s="6"/>
      <c r="BT27" s="4"/>
      <c r="BU27" s="6"/>
      <c r="BV27" s="4"/>
      <c r="BW27" s="6"/>
      <c r="BX27" s="4"/>
      <c r="BY27" s="6"/>
      <c r="BZ27" s="4"/>
      <c r="CA27" s="6"/>
      <c r="CB27" s="4"/>
      <c r="CC27" s="6"/>
      <c r="CD27" s="4"/>
      <c r="CE27" s="6"/>
      <c r="CF27" s="4"/>
      <c r="CG27" s="6"/>
      <c r="CH27" s="4"/>
      <c r="CI27" s="6"/>
      <c r="CJ27" s="4"/>
      <c r="CK27" s="6">
        <f t="shared" si="0"/>
        <v>0</v>
      </c>
      <c r="CL27" s="22">
        <f t="shared" si="1"/>
        <v>0</v>
      </c>
      <c r="CM27" s="13">
        <f t="shared" si="2"/>
        <v>-0.1142857142857143</v>
      </c>
      <c r="CN27" s="4" t="e">
        <f>SUM(CT27:FU27)</f>
        <v>#REF!</v>
      </c>
      <c r="CO27" s="4"/>
      <c r="CP27" s="4" t="e">
        <f t="shared" si="3"/>
        <v>#REF!</v>
      </c>
      <c r="CQ27" s="4" t="e">
        <f t="shared" si="4"/>
        <v>#REF!</v>
      </c>
      <c r="CR27" s="4"/>
      <c r="CS27" s="35"/>
      <c r="CT27" s="4" t="e">
        <f>#REF!/#REF!</f>
        <v>#REF!</v>
      </c>
      <c r="CU27" s="4" t="e">
        <f>#REF!/#REF!</f>
        <v>#REF!</v>
      </c>
      <c r="CV27" s="4" t="e">
        <f>#REF!/#REF!</f>
        <v>#REF!</v>
      </c>
      <c r="CW27" s="4" t="e">
        <f>#REF!/#REF!</f>
        <v>#REF!</v>
      </c>
      <c r="CX27" s="4" t="e">
        <f>#REF!/#REF!</f>
        <v>#REF!</v>
      </c>
      <c r="CY27" s="4">
        <f t="shared" si="5"/>
        <v>0</v>
      </c>
      <c r="CZ27" s="4">
        <f t="shared" si="6"/>
        <v>0</v>
      </c>
      <c r="DA27" s="4">
        <f t="shared" si="7"/>
        <v>0</v>
      </c>
      <c r="DB27" s="4">
        <f t="shared" si="8"/>
        <v>0</v>
      </c>
      <c r="DC27" s="4">
        <f t="shared" si="9"/>
        <v>0</v>
      </c>
      <c r="DD27" s="4">
        <f t="shared" si="10"/>
        <v>0</v>
      </c>
      <c r="DE27" s="4">
        <f t="shared" si="11"/>
        <v>0</v>
      </c>
      <c r="DF27" s="4">
        <f t="shared" si="12"/>
        <v>0</v>
      </c>
      <c r="DG27" s="4">
        <f t="shared" si="13"/>
        <v>0</v>
      </c>
      <c r="DH27" s="4">
        <f t="shared" si="14"/>
        <v>0</v>
      </c>
      <c r="DI27" s="4">
        <f t="shared" si="15"/>
        <v>0</v>
      </c>
      <c r="DJ27" s="4">
        <f t="shared" si="16"/>
        <v>0</v>
      </c>
      <c r="DK27" s="4">
        <f t="shared" si="17"/>
        <v>0</v>
      </c>
      <c r="DL27" s="4">
        <f t="shared" si="18"/>
        <v>0</v>
      </c>
      <c r="DM27" s="4">
        <f t="shared" si="19"/>
        <v>0</v>
      </c>
      <c r="DN27" s="4">
        <f t="shared" si="20"/>
        <v>0</v>
      </c>
      <c r="DO27" s="4">
        <f t="shared" si="21"/>
        <v>0</v>
      </c>
      <c r="DP27" s="4">
        <f t="shared" si="22"/>
        <v>0</v>
      </c>
      <c r="DQ27" s="4">
        <f t="shared" si="23"/>
        <v>0</v>
      </c>
      <c r="DR27" s="4">
        <f t="shared" si="24"/>
        <v>0</v>
      </c>
      <c r="DS27" s="4">
        <f t="shared" si="25"/>
        <v>0</v>
      </c>
      <c r="DT27" s="4">
        <f t="shared" si="26"/>
        <v>0</v>
      </c>
      <c r="DU27" s="4">
        <f t="shared" si="27"/>
        <v>0</v>
      </c>
      <c r="DV27" s="4">
        <f t="shared" si="28"/>
        <v>0</v>
      </c>
      <c r="DW27" s="4">
        <f t="shared" si="29"/>
        <v>0</v>
      </c>
      <c r="DX27" s="4">
        <f t="shared" si="30"/>
        <v>0</v>
      </c>
      <c r="DY27" s="4">
        <f t="shared" si="31"/>
        <v>0</v>
      </c>
      <c r="DZ27" s="4">
        <f t="shared" si="32"/>
        <v>0</v>
      </c>
      <c r="EA27" s="4">
        <f t="shared" si="33"/>
        <v>0</v>
      </c>
      <c r="EB27" s="4">
        <f t="shared" si="34"/>
        <v>0</v>
      </c>
      <c r="EC27" s="4">
        <f t="shared" si="35"/>
        <v>0</v>
      </c>
      <c r="ED27" s="4">
        <f t="shared" si="36"/>
        <v>0</v>
      </c>
      <c r="EE27" s="4">
        <f t="shared" si="37"/>
        <v>0</v>
      </c>
      <c r="EF27" s="4">
        <f t="shared" si="38"/>
        <v>0</v>
      </c>
      <c r="EG27" s="4">
        <f t="shared" si="39"/>
        <v>0</v>
      </c>
      <c r="EH27" s="4">
        <f t="shared" si="40"/>
        <v>0</v>
      </c>
      <c r="EI27" s="4">
        <f t="shared" si="41"/>
        <v>0</v>
      </c>
      <c r="EJ27" s="4">
        <f t="shared" si="42"/>
        <v>0</v>
      </c>
      <c r="EK27" s="4">
        <f t="shared" si="43"/>
        <v>0</v>
      </c>
      <c r="EL27" s="4">
        <f t="shared" si="44"/>
        <v>0</v>
      </c>
      <c r="EM27" s="4">
        <f t="shared" si="45"/>
        <v>0</v>
      </c>
      <c r="EN27" s="4">
        <f t="shared" si="46"/>
        <v>0</v>
      </c>
      <c r="EO27" s="4">
        <f t="shared" si="47"/>
        <v>0</v>
      </c>
      <c r="EP27" s="4">
        <f t="shared" si="48"/>
        <v>0</v>
      </c>
      <c r="EQ27" s="4">
        <f t="shared" si="49"/>
        <v>0</v>
      </c>
      <c r="ER27" s="4">
        <f t="shared" si="50"/>
        <v>0</v>
      </c>
      <c r="ES27" s="4">
        <f t="shared" si="51"/>
        <v>0</v>
      </c>
      <c r="ET27" s="4">
        <f t="shared" si="52"/>
        <v>0</v>
      </c>
      <c r="EU27" s="4">
        <f t="shared" si="53"/>
        <v>0</v>
      </c>
      <c r="EV27" s="4">
        <f t="shared" si="54"/>
        <v>0</v>
      </c>
      <c r="EW27" s="4">
        <f t="shared" si="55"/>
        <v>0</v>
      </c>
      <c r="EX27" s="4">
        <f t="shared" si="56"/>
        <v>0</v>
      </c>
      <c r="EY27" s="4">
        <f t="shared" si="57"/>
        <v>0</v>
      </c>
      <c r="EZ27" s="4">
        <f t="shared" si="58"/>
        <v>0</v>
      </c>
      <c r="FA27" s="4">
        <f t="shared" si="59"/>
        <v>0</v>
      </c>
      <c r="FB27" s="4">
        <f t="shared" si="60"/>
        <v>0</v>
      </c>
      <c r="FC27" s="4">
        <f t="shared" si="61"/>
        <v>0</v>
      </c>
      <c r="FD27" s="4">
        <f t="shared" si="62"/>
        <v>0</v>
      </c>
      <c r="FE27" s="4">
        <f t="shared" si="63"/>
        <v>0</v>
      </c>
      <c r="FF27" s="4">
        <f t="shared" si="64"/>
        <v>0</v>
      </c>
      <c r="FG27" s="4">
        <f t="shared" si="65"/>
        <v>0</v>
      </c>
      <c r="FH27" s="4">
        <f t="shared" si="66"/>
        <v>0</v>
      </c>
      <c r="FI27" s="4">
        <f t="shared" si="67"/>
        <v>0</v>
      </c>
      <c r="FJ27" s="4">
        <f t="shared" si="68"/>
        <v>0</v>
      </c>
      <c r="FK27" s="4">
        <f t="shared" si="69"/>
        <v>0</v>
      </c>
      <c r="FL27" s="4">
        <f t="shared" si="70"/>
        <v>0</v>
      </c>
      <c r="FM27" s="4">
        <f t="shared" si="71"/>
        <v>0</v>
      </c>
      <c r="FN27" s="4">
        <f t="shared" si="72"/>
        <v>0</v>
      </c>
      <c r="FO27" s="4">
        <f t="shared" si="73"/>
        <v>0</v>
      </c>
      <c r="FP27" s="4">
        <f t="shared" si="74"/>
        <v>0</v>
      </c>
      <c r="FQ27" s="4">
        <f t="shared" si="75"/>
        <v>0</v>
      </c>
      <c r="FR27" s="4">
        <f t="shared" si="76"/>
        <v>0</v>
      </c>
      <c r="FS27" s="4">
        <f t="shared" si="77"/>
        <v>0</v>
      </c>
      <c r="FT27" s="4">
        <f t="shared" si="78"/>
        <v>0</v>
      </c>
      <c r="FU27" s="4">
        <f t="shared" si="79"/>
        <v>0</v>
      </c>
    </row>
    <row r="28" spans="1:176" ht="12.75">
      <c r="A28" t="s">
        <v>56</v>
      </c>
      <c r="B28" s="31">
        <v>168142</v>
      </c>
      <c r="C28" s="39"/>
      <c r="D28" s="10"/>
      <c r="E28" s="10"/>
      <c r="Q28" s="3"/>
      <c r="U28" s="3"/>
      <c r="W28" s="3"/>
      <c r="Y28" s="3"/>
      <c r="CK28" s="6">
        <f t="shared" si="0"/>
        <v>0</v>
      </c>
      <c r="CL28" s="22">
        <f t="shared" si="1"/>
        <v>0</v>
      </c>
      <c r="CM28" s="13">
        <f t="shared" si="2"/>
        <v>-0.1142857142857143</v>
      </c>
      <c r="CN28" s="4" t="e">
        <f>SUM(CT28:FU28)</f>
        <v>#REF!</v>
      </c>
      <c r="CO28" s="4"/>
      <c r="CP28" s="4" t="e">
        <f t="shared" si="3"/>
        <v>#REF!</v>
      </c>
      <c r="CQ28" s="4" t="e">
        <f t="shared" si="4"/>
        <v>#REF!</v>
      </c>
      <c r="CT28" s="4" t="e">
        <f>#REF!/#REF!</f>
        <v>#REF!</v>
      </c>
      <c r="CU28" s="4" t="e">
        <f>#REF!/#REF!</f>
        <v>#REF!</v>
      </c>
      <c r="CV28" s="4" t="e">
        <f>#REF!/#REF!</f>
        <v>#REF!</v>
      </c>
      <c r="CW28" s="4" t="e">
        <f>#REF!/#REF!</f>
        <v>#REF!</v>
      </c>
      <c r="CX28" s="4" t="e">
        <f>#REF!/#REF!</f>
        <v>#REF!</v>
      </c>
      <c r="CY28" s="4">
        <f t="shared" si="5"/>
        <v>0</v>
      </c>
      <c r="CZ28" s="4">
        <f t="shared" si="6"/>
        <v>0</v>
      </c>
      <c r="DA28" s="4">
        <f t="shared" si="7"/>
        <v>0</v>
      </c>
      <c r="DB28" s="4">
        <f aca="true" t="shared" si="80" ref="DB28:DB36">P28/P$8</f>
        <v>0</v>
      </c>
      <c r="DC28" s="4">
        <f aca="true" t="shared" si="81" ref="DC28:DC36">Q28/Q$8</f>
        <v>0</v>
      </c>
      <c r="DD28" s="4">
        <f aca="true" t="shared" si="82" ref="DD28:DD36">R28/R$8</f>
        <v>0</v>
      </c>
      <c r="DE28" s="4">
        <f aca="true" t="shared" si="83" ref="DE28:DE36">S28/S$8</f>
        <v>0</v>
      </c>
      <c r="DF28" s="4">
        <f aca="true" t="shared" si="84" ref="DF28:DF36">T28/T$8</f>
        <v>0</v>
      </c>
      <c r="DG28" s="4">
        <f aca="true" t="shared" si="85" ref="DG28:DG36">U28/U$8</f>
        <v>0</v>
      </c>
      <c r="DH28" s="4">
        <f aca="true" t="shared" si="86" ref="DH28:DH36">V28/V$8</f>
        <v>0</v>
      </c>
      <c r="DI28" s="4">
        <f aca="true" t="shared" si="87" ref="DI28:DI36">W28/W$8</f>
        <v>0</v>
      </c>
      <c r="DJ28" s="4">
        <f aca="true" t="shared" si="88" ref="DJ28:DJ36">X28/X$8</f>
        <v>0</v>
      </c>
      <c r="DK28" s="4">
        <f aca="true" t="shared" si="89" ref="DK28:DK36">Y28/Y$8</f>
        <v>0</v>
      </c>
      <c r="DL28" s="4">
        <f aca="true" t="shared" si="90" ref="DL28:DL36">Z28/Z$8</f>
        <v>0</v>
      </c>
      <c r="DM28" s="4">
        <f aca="true" t="shared" si="91" ref="DM28:DM36">AA28/AA$8</f>
        <v>0</v>
      </c>
      <c r="DN28" s="4">
        <f aca="true" t="shared" si="92" ref="DN28:DN36">AB28/AB$8</f>
        <v>0</v>
      </c>
      <c r="DO28" s="4">
        <f aca="true" t="shared" si="93" ref="DO28:DO36">AC28/AC$8</f>
        <v>0</v>
      </c>
      <c r="DP28" s="4">
        <f aca="true" t="shared" si="94" ref="DP28:DP36">AD28/AD$8</f>
        <v>0</v>
      </c>
      <c r="DQ28" s="4">
        <f aca="true" t="shared" si="95" ref="DQ28:DQ36">AE28/AE$8</f>
        <v>0</v>
      </c>
      <c r="DR28" s="4">
        <f aca="true" t="shared" si="96" ref="DR28:DR36">AF28/AF$8</f>
        <v>0</v>
      </c>
      <c r="DS28" s="4">
        <f aca="true" t="shared" si="97" ref="DS28:DS36">AG28/AG$8</f>
        <v>0</v>
      </c>
      <c r="DT28" s="4">
        <f aca="true" t="shared" si="98" ref="DT28:DT36">AH28/AH$8</f>
        <v>0</v>
      </c>
      <c r="DU28" s="4">
        <f aca="true" t="shared" si="99" ref="DU28:DU36">AI28/AI$8</f>
        <v>0</v>
      </c>
      <c r="DV28" s="4">
        <f aca="true" t="shared" si="100" ref="DV28:DV36">AJ28/AJ$8</f>
        <v>0</v>
      </c>
      <c r="DW28" s="4">
        <f aca="true" t="shared" si="101" ref="DW28:DW36">AK28/AK$8</f>
        <v>0</v>
      </c>
      <c r="DX28" s="4">
        <f aca="true" t="shared" si="102" ref="DX28:DX36">AL28/AL$8</f>
        <v>0</v>
      </c>
      <c r="DY28" s="4">
        <f aca="true" t="shared" si="103" ref="DY28:DY36">AM28/AM$8</f>
        <v>0</v>
      </c>
      <c r="DZ28" s="4">
        <f aca="true" t="shared" si="104" ref="DZ28:DZ36">AN28/AN$8</f>
        <v>0</v>
      </c>
      <c r="EA28" s="4">
        <f aca="true" t="shared" si="105" ref="EA28:EA36">AO28/AO$8</f>
        <v>0</v>
      </c>
      <c r="EB28" s="4">
        <f aca="true" t="shared" si="106" ref="EB28:EB36">AP28/AP$8</f>
        <v>0</v>
      </c>
      <c r="EC28" s="4">
        <f aca="true" t="shared" si="107" ref="EC28:EC36">AQ28/AQ$8</f>
        <v>0</v>
      </c>
      <c r="ED28" s="4">
        <f aca="true" t="shared" si="108" ref="ED28:ED36">AR28/AR$8</f>
        <v>0</v>
      </c>
      <c r="EE28" s="4">
        <f aca="true" t="shared" si="109" ref="EE28:EE36">AS28/AS$8</f>
        <v>0</v>
      </c>
      <c r="EF28" s="4">
        <f aca="true" t="shared" si="110" ref="EF28:EF36">AT28/AT$8</f>
        <v>0</v>
      </c>
      <c r="EG28" s="4">
        <f aca="true" t="shared" si="111" ref="EG28:EG36">AU28/AU$8</f>
        <v>0</v>
      </c>
      <c r="EH28" s="4">
        <f aca="true" t="shared" si="112" ref="EH28:EH36">AV28/AV$8</f>
        <v>0</v>
      </c>
      <c r="EI28" s="4">
        <f aca="true" t="shared" si="113" ref="EI28:EI36">AW28/AW$8</f>
        <v>0</v>
      </c>
      <c r="EJ28" s="4">
        <f aca="true" t="shared" si="114" ref="EJ28:EJ36">AX28/AX$8</f>
        <v>0</v>
      </c>
      <c r="EK28" s="4">
        <f aca="true" t="shared" si="115" ref="EK28:EK36">AY28/AY$8</f>
        <v>0</v>
      </c>
      <c r="EL28" s="4">
        <f aca="true" t="shared" si="116" ref="EL28:EL36">AZ28/AZ$8</f>
        <v>0</v>
      </c>
      <c r="EM28" s="4">
        <f aca="true" t="shared" si="117" ref="EM28:EM36">BA28/BA$8</f>
        <v>0</v>
      </c>
      <c r="EN28" s="4">
        <f aca="true" t="shared" si="118" ref="EN28:EN36">BB28/BB$8</f>
        <v>0</v>
      </c>
      <c r="EO28" s="4">
        <f aca="true" t="shared" si="119" ref="EO28:EO36">BC28/BC$8</f>
        <v>0</v>
      </c>
      <c r="EP28" s="4">
        <f aca="true" t="shared" si="120" ref="EP28:EP36">BD28/BD$8</f>
        <v>0</v>
      </c>
      <c r="EQ28" s="4">
        <f aca="true" t="shared" si="121" ref="EQ28:EQ36">BE28/BE$8</f>
        <v>0</v>
      </c>
      <c r="ER28" s="4">
        <f aca="true" t="shared" si="122" ref="ER28:ER36">BF28/BF$8</f>
        <v>0</v>
      </c>
      <c r="ES28" s="4">
        <f aca="true" t="shared" si="123" ref="ES28:ES36">BG28/BG$8</f>
        <v>0</v>
      </c>
      <c r="ET28" s="4">
        <f aca="true" t="shared" si="124" ref="ET28:ET36">BH28/BH$8</f>
        <v>0</v>
      </c>
      <c r="EU28" s="4">
        <f aca="true" t="shared" si="125" ref="EU28:EU36">BI28/BI$8</f>
        <v>0</v>
      </c>
      <c r="EV28" s="4">
        <f aca="true" t="shared" si="126" ref="EV28:EV36">BJ28/BJ$8</f>
        <v>0</v>
      </c>
      <c r="EW28" s="4">
        <f aca="true" t="shared" si="127" ref="EW28:EW36">BK28/BK$8</f>
        <v>0</v>
      </c>
      <c r="EX28" s="4">
        <f aca="true" t="shared" si="128" ref="EX28:EX36">BL28/BL$8</f>
        <v>0</v>
      </c>
      <c r="EY28" s="4">
        <f aca="true" t="shared" si="129" ref="EY28:EY36">BM28/BM$8</f>
        <v>0</v>
      </c>
      <c r="EZ28" s="4">
        <f aca="true" t="shared" si="130" ref="EZ28:EZ36">BN28/BN$8</f>
        <v>0</v>
      </c>
      <c r="FA28" s="4">
        <f aca="true" t="shared" si="131" ref="FA28:FA36">BO28/BO$8</f>
        <v>0</v>
      </c>
      <c r="FB28" s="4">
        <f aca="true" t="shared" si="132" ref="FB28:FB36">BP28/BP$8</f>
        <v>0</v>
      </c>
      <c r="FC28" s="4">
        <f aca="true" t="shared" si="133" ref="FC28:FC36">BQ28/BQ$8</f>
        <v>0</v>
      </c>
      <c r="FD28" s="4">
        <f aca="true" t="shared" si="134" ref="FD28:FD36">BR28/BR$8</f>
        <v>0</v>
      </c>
      <c r="FE28" s="4">
        <f aca="true" t="shared" si="135" ref="FE28:FE36">BS28/BS$8</f>
        <v>0</v>
      </c>
      <c r="FF28" s="4">
        <f aca="true" t="shared" si="136" ref="FF28:FF36">BT28/BT$8</f>
        <v>0</v>
      </c>
      <c r="FG28" s="4">
        <f aca="true" t="shared" si="137" ref="FG28:FG36">BU28/BU$8</f>
        <v>0</v>
      </c>
      <c r="FH28" s="4">
        <f aca="true" t="shared" si="138" ref="FH28:FH36">BV28/BV$8</f>
        <v>0</v>
      </c>
      <c r="FI28" s="4">
        <f aca="true" t="shared" si="139" ref="FI28:FI36">BW28/BW$8</f>
        <v>0</v>
      </c>
      <c r="FJ28" s="4">
        <f aca="true" t="shared" si="140" ref="FJ28:FJ36">BX28/BX$8</f>
        <v>0</v>
      </c>
      <c r="FK28" s="4">
        <f aca="true" t="shared" si="141" ref="FK28:FK36">BY28/BY$8</f>
        <v>0</v>
      </c>
      <c r="FL28" s="4">
        <f aca="true" t="shared" si="142" ref="FL28:FL36">BZ28/BZ$8</f>
        <v>0</v>
      </c>
      <c r="FM28" s="4">
        <f aca="true" t="shared" si="143" ref="FM28:FM36">CA28/CA$8</f>
        <v>0</v>
      </c>
      <c r="FN28" s="4">
        <f aca="true" t="shared" si="144" ref="FN28:FN36">CB28/CB$8</f>
        <v>0</v>
      </c>
      <c r="FO28" s="4">
        <f aca="true" t="shared" si="145" ref="FO28:FO36">CC28/CC$8</f>
        <v>0</v>
      </c>
      <c r="FP28" s="4">
        <f aca="true" t="shared" si="146" ref="FP28:FP36">CD28/CD$8</f>
        <v>0</v>
      </c>
      <c r="FQ28" s="4">
        <f aca="true" t="shared" si="147" ref="FQ28:FQ36">CE28/CE$8</f>
        <v>0</v>
      </c>
      <c r="FR28" s="4">
        <f aca="true" t="shared" si="148" ref="FR28:FR36">CF28/CF$8</f>
        <v>0</v>
      </c>
      <c r="FS28" s="4">
        <f aca="true" t="shared" si="149" ref="FS28:FS36">CG28/CG$8</f>
        <v>0</v>
      </c>
      <c r="FT28" s="4">
        <f aca="true" t="shared" si="150" ref="FT28:FT36">CH28/CH$8</f>
        <v>0</v>
      </c>
    </row>
    <row r="29" spans="1:177" ht="12.75">
      <c r="A29" t="s">
        <v>23</v>
      </c>
      <c r="B29" s="9">
        <v>131414</v>
      </c>
      <c r="D29" s="3"/>
      <c r="E29" s="3"/>
      <c r="F29" s="39"/>
      <c r="G29" s="10"/>
      <c r="H29" s="10"/>
      <c r="I29" s="10"/>
      <c r="J29" s="10"/>
      <c r="K29" s="39"/>
      <c r="L29" s="10"/>
      <c r="M29" s="10"/>
      <c r="N29" s="10"/>
      <c r="O29" s="10"/>
      <c r="Q29" s="3"/>
      <c r="R29" s="3"/>
      <c r="T29" s="1"/>
      <c r="U29" s="1"/>
      <c r="V29" s="1"/>
      <c r="W29" s="1"/>
      <c r="Y29" s="3"/>
      <c r="Z29" s="13"/>
      <c r="AA29" s="13"/>
      <c r="AB29" s="13"/>
      <c r="AC29" s="23"/>
      <c r="AE29" s="3"/>
      <c r="AF29" s="4"/>
      <c r="AG29" s="3"/>
      <c r="AH29" s="4"/>
      <c r="AI29" s="3"/>
      <c r="AJ29" s="4"/>
      <c r="AK29" s="1"/>
      <c r="AL29" s="4"/>
      <c r="AM29" s="1"/>
      <c r="AN29" s="4"/>
      <c r="AO29" s="3"/>
      <c r="AP29" s="3"/>
      <c r="AQ29" s="6"/>
      <c r="AR29" s="4"/>
      <c r="AS29" s="6"/>
      <c r="AT29" s="4"/>
      <c r="AU29" s="6"/>
      <c r="AV29" s="4"/>
      <c r="AW29" s="6"/>
      <c r="AX29" s="4"/>
      <c r="AY29" s="6"/>
      <c r="AZ29" s="4"/>
      <c r="BA29" s="6"/>
      <c r="BB29" s="4"/>
      <c r="BC29" s="6"/>
      <c r="BD29" s="4"/>
      <c r="BE29" s="6"/>
      <c r="BF29" s="4"/>
      <c r="BG29" s="6"/>
      <c r="BH29" s="4"/>
      <c r="BI29" s="6"/>
      <c r="BJ29" s="4"/>
      <c r="BK29" s="6"/>
      <c r="BL29" s="4"/>
      <c r="BM29" s="6"/>
      <c r="BN29" s="4"/>
      <c r="BO29" s="6"/>
      <c r="BP29" s="4"/>
      <c r="BQ29" s="6"/>
      <c r="BR29" s="4"/>
      <c r="BS29" s="6"/>
      <c r="BT29" s="4"/>
      <c r="BU29" s="6"/>
      <c r="BV29" s="4"/>
      <c r="BW29" s="6"/>
      <c r="BX29" s="4"/>
      <c r="BY29" s="6"/>
      <c r="BZ29" s="4"/>
      <c r="CA29" s="6"/>
      <c r="CB29" s="4"/>
      <c r="CC29" s="6"/>
      <c r="CD29" s="4"/>
      <c r="CE29" s="6"/>
      <c r="CF29" s="4"/>
      <c r="CG29" s="6"/>
      <c r="CH29" s="4"/>
      <c r="CI29" s="6"/>
      <c r="CJ29" s="4"/>
      <c r="CK29" s="6">
        <f t="shared" si="0"/>
        <v>0</v>
      </c>
      <c r="CL29" s="22">
        <f t="shared" si="1"/>
        <v>0</v>
      </c>
      <c r="CM29" s="13">
        <f t="shared" si="2"/>
        <v>-0.1142857142857143</v>
      </c>
      <c r="CN29" s="4" t="e">
        <f>SUM(CT29:FU29)</f>
        <v>#REF!</v>
      </c>
      <c r="CO29" s="10"/>
      <c r="CP29" s="4" t="e">
        <f t="shared" si="3"/>
        <v>#REF!</v>
      </c>
      <c r="CQ29" s="4" t="e">
        <f t="shared" si="4"/>
        <v>#REF!</v>
      </c>
      <c r="CR29" s="4"/>
      <c r="CS29" s="35"/>
      <c r="CT29" s="4" t="e">
        <f>#REF!/#REF!</f>
        <v>#REF!</v>
      </c>
      <c r="CU29" s="4" t="e">
        <f>#REF!/#REF!</f>
        <v>#REF!</v>
      </c>
      <c r="CV29" s="4" t="e">
        <f>#REF!/#REF!</f>
        <v>#REF!</v>
      </c>
      <c r="CW29" s="4" t="e">
        <f>#REF!/#REF!</f>
        <v>#REF!</v>
      </c>
      <c r="CX29" s="4" t="e">
        <f>#REF!/#REF!</f>
        <v>#REF!</v>
      </c>
      <c r="CY29" s="4">
        <f t="shared" si="5"/>
        <v>0</v>
      </c>
      <c r="CZ29" s="4">
        <f t="shared" si="6"/>
        <v>0</v>
      </c>
      <c r="DA29" s="4">
        <f t="shared" si="7"/>
        <v>0</v>
      </c>
      <c r="DB29" s="4">
        <f t="shared" si="80"/>
        <v>0</v>
      </c>
      <c r="DC29" s="4">
        <f t="shared" si="81"/>
        <v>0</v>
      </c>
      <c r="DD29" s="4">
        <f t="shared" si="82"/>
        <v>0</v>
      </c>
      <c r="DE29" s="4">
        <f t="shared" si="83"/>
        <v>0</v>
      </c>
      <c r="DF29" s="4">
        <f t="shared" si="84"/>
        <v>0</v>
      </c>
      <c r="DG29" s="4">
        <f t="shared" si="85"/>
        <v>0</v>
      </c>
      <c r="DH29" s="4">
        <f t="shared" si="86"/>
        <v>0</v>
      </c>
      <c r="DI29" s="4">
        <f t="shared" si="87"/>
        <v>0</v>
      </c>
      <c r="DJ29" s="4">
        <f t="shared" si="88"/>
        <v>0</v>
      </c>
      <c r="DK29" s="4">
        <f t="shared" si="89"/>
        <v>0</v>
      </c>
      <c r="DL29" s="4">
        <f t="shared" si="90"/>
        <v>0</v>
      </c>
      <c r="DM29" s="4">
        <f t="shared" si="91"/>
        <v>0</v>
      </c>
      <c r="DN29" s="4">
        <f t="shared" si="92"/>
        <v>0</v>
      </c>
      <c r="DO29" s="4">
        <f t="shared" si="93"/>
        <v>0</v>
      </c>
      <c r="DP29" s="4">
        <f t="shared" si="94"/>
        <v>0</v>
      </c>
      <c r="DQ29" s="4">
        <f t="shared" si="95"/>
        <v>0</v>
      </c>
      <c r="DR29" s="4">
        <f t="shared" si="96"/>
        <v>0</v>
      </c>
      <c r="DS29" s="4">
        <f t="shared" si="97"/>
        <v>0</v>
      </c>
      <c r="DT29" s="4">
        <f t="shared" si="98"/>
        <v>0</v>
      </c>
      <c r="DU29" s="4">
        <f t="shared" si="99"/>
        <v>0</v>
      </c>
      <c r="DV29" s="4">
        <f t="shared" si="100"/>
        <v>0</v>
      </c>
      <c r="DW29" s="4">
        <f t="shared" si="101"/>
        <v>0</v>
      </c>
      <c r="DX29" s="4">
        <f t="shared" si="102"/>
        <v>0</v>
      </c>
      <c r="DY29" s="4">
        <f t="shared" si="103"/>
        <v>0</v>
      </c>
      <c r="DZ29" s="4">
        <f t="shared" si="104"/>
        <v>0</v>
      </c>
      <c r="EA29" s="4">
        <f t="shared" si="105"/>
        <v>0</v>
      </c>
      <c r="EB29" s="4">
        <f t="shared" si="106"/>
        <v>0</v>
      </c>
      <c r="EC29" s="4">
        <f t="shared" si="107"/>
        <v>0</v>
      </c>
      <c r="ED29" s="4">
        <f t="shared" si="108"/>
        <v>0</v>
      </c>
      <c r="EE29" s="4">
        <f t="shared" si="109"/>
        <v>0</v>
      </c>
      <c r="EF29" s="4">
        <f t="shared" si="110"/>
        <v>0</v>
      </c>
      <c r="EG29" s="4">
        <f t="shared" si="111"/>
        <v>0</v>
      </c>
      <c r="EH29" s="4">
        <f t="shared" si="112"/>
        <v>0</v>
      </c>
      <c r="EI29" s="4">
        <f t="shared" si="113"/>
        <v>0</v>
      </c>
      <c r="EJ29" s="4">
        <f t="shared" si="114"/>
        <v>0</v>
      </c>
      <c r="EK29" s="4">
        <f t="shared" si="115"/>
        <v>0</v>
      </c>
      <c r="EL29" s="4">
        <f t="shared" si="116"/>
        <v>0</v>
      </c>
      <c r="EM29" s="4">
        <f t="shared" si="117"/>
        <v>0</v>
      </c>
      <c r="EN29" s="4">
        <f t="shared" si="118"/>
        <v>0</v>
      </c>
      <c r="EO29" s="4">
        <f t="shared" si="119"/>
        <v>0</v>
      </c>
      <c r="EP29" s="4">
        <f t="shared" si="120"/>
        <v>0</v>
      </c>
      <c r="EQ29" s="4">
        <f t="shared" si="121"/>
        <v>0</v>
      </c>
      <c r="ER29" s="4">
        <f t="shared" si="122"/>
        <v>0</v>
      </c>
      <c r="ES29" s="4">
        <f t="shared" si="123"/>
        <v>0</v>
      </c>
      <c r="ET29" s="4">
        <f t="shared" si="124"/>
        <v>0</v>
      </c>
      <c r="EU29" s="4">
        <f t="shared" si="125"/>
        <v>0</v>
      </c>
      <c r="EV29" s="4">
        <f t="shared" si="126"/>
        <v>0</v>
      </c>
      <c r="EW29" s="4">
        <f t="shared" si="127"/>
        <v>0</v>
      </c>
      <c r="EX29" s="4">
        <f t="shared" si="128"/>
        <v>0</v>
      </c>
      <c r="EY29" s="4">
        <f t="shared" si="129"/>
        <v>0</v>
      </c>
      <c r="EZ29" s="4">
        <f t="shared" si="130"/>
        <v>0</v>
      </c>
      <c r="FA29" s="4">
        <f t="shared" si="131"/>
        <v>0</v>
      </c>
      <c r="FB29" s="4">
        <f t="shared" si="132"/>
        <v>0</v>
      </c>
      <c r="FC29" s="4">
        <f t="shared" si="133"/>
        <v>0</v>
      </c>
      <c r="FD29" s="4">
        <f t="shared" si="134"/>
        <v>0</v>
      </c>
      <c r="FE29" s="4">
        <f t="shared" si="135"/>
        <v>0</v>
      </c>
      <c r="FF29" s="4">
        <f t="shared" si="136"/>
        <v>0</v>
      </c>
      <c r="FG29" s="4">
        <f t="shared" si="137"/>
        <v>0</v>
      </c>
      <c r="FH29" s="4">
        <f t="shared" si="138"/>
        <v>0</v>
      </c>
      <c r="FI29" s="4">
        <f t="shared" si="139"/>
        <v>0</v>
      </c>
      <c r="FJ29" s="4">
        <f t="shared" si="140"/>
        <v>0</v>
      </c>
      <c r="FK29" s="4">
        <f t="shared" si="141"/>
        <v>0</v>
      </c>
      <c r="FL29" s="4">
        <f t="shared" si="142"/>
        <v>0</v>
      </c>
      <c r="FM29" s="4">
        <f t="shared" si="143"/>
        <v>0</v>
      </c>
      <c r="FN29" s="4">
        <f t="shared" si="144"/>
        <v>0</v>
      </c>
      <c r="FO29" s="4">
        <f t="shared" si="145"/>
        <v>0</v>
      </c>
      <c r="FP29" s="4">
        <f t="shared" si="146"/>
        <v>0</v>
      </c>
      <c r="FQ29" s="4">
        <f t="shared" si="147"/>
        <v>0</v>
      </c>
      <c r="FR29" s="4">
        <f t="shared" si="148"/>
        <v>0</v>
      </c>
      <c r="FS29" s="4">
        <f t="shared" si="149"/>
        <v>0</v>
      </c>
      <c r="FT29" s="4">
        <f t="shared" si="150"/>
        <v>0</v>
      </c>
      <c r="FU29" s="4">
        <f aca="true" t="shared" si="151" ref="FU29:FU36">CI29/CI$8</f>
        <v>0</v>
      </c>
    </row>
    <row r="30" spans="1:177" ht="12" customHeight="1">
      <c r="A30" t="s">
        <v>45</v>
      </c>
      <c r="B30" s="9">
        <v>98256</v>
      </c>
      <c r="D30" s="3"/>
      <c r="E30" s="3"/>
      <c r="F30" s="39"/>
      <c r="G30" s="10"/>
      <c r="H30" s="10"/>
      <c r="I30" s="10"/>
      <c r="J30" s="10"/>
      <c r="K30" s="39"/>
      <c r="L30" s="10"/>
      <c r="M30" s="10"/>
      <c r="N30" s="10"/>
      <c r="O30" s="10"/>
      <c r="Q30" s="3"/>
      <c r="R30" s="3"/>
      <c r="T30" s="3"/>
      <c r="U30" s="3"/>
      <c r="V30" s="3"/>
      <c r="W30" s="3"/>
      <c r="Y30" s="3"/>
      <c r="Z30" s="13"/>
      <c r="AA30" s="13"/>
      <c r="AB30" s="13"/>
      <c r="AC30" s="3"/>
      <c r="AE30" s="3"/>
      <c r="AF30" s="4"/>
      <c r="AG30" s="3"/>
      <c r="AH30" s="4"/>
      <c r="AI30" s="3"/>
      <c r="AJ30" s="4"/>
      <c r="AK30" s="3"/>
      <c r="AL30" s="4"/>
      <c r="AM30" s="3"/>
      <c r="AN30" s="4"/>
      <c r="AO30" s="3"/>
      <c r="AP30" s="4"/>
      <c r="AQ30" s="6"/>
      <c r="AR30" s="4"/>
      <c r="AS30" s="6"/>
      <c r="AT30" s="4"/>
      <c r="AU30" s="6"/>
      <c r="AV30" s="4"/>
      <c r="AW30" s="6"/>
      <c r="AX30" s="4"/>
      <c r="AY30" s="6"/>
      <c r="AZ30" s="4"/>
      <c r="BA30" s="6"/>
      <c r="BB30" s="4"/>
      <c r="BC30" s="6"/>
      <c r="BD30" s="4"/>
      <c r="BE30" s="6"/>
      <c r="BF30" s="4"/>
      <c r="BG30" s="6"/>
      <c r="BH30" s="4"/>
      <c r="BI30" s="6"/>
      <c r="BJ30" s="4"/>
      <c r="BK30" s="6"/>
      <c r="BL30" s="4"/>
      <c r="BM30" s="6"/>
      <c r="BN30" s="4"/>
      <c r="BO30" s="6"/>
      <c r="BP30" s="4"/>
      <c r="BQ30" s="6"/>
      <c r="BR30" s="4"/>
      <c r="BS30" s="6"/>
      <c r="BT30" s="4"/>
      <c r="BU30" s="6"/>
      <c r="BV30" s="4"/>
      <c r="BW30" s="6"/>
      <c r="BX30" s="4"/>
      <c r="BY30" s="6"/>
      <c r="BZ30" s="4"/>
      <c r="CA30" s="6"/>
      <c r="CB30" s="4"/>
      <c r="CC30" s="6"/>
      <c r="CD30" s="4"/>
      <c r="CE30" s="6"/>
      <c r="CF30" s="4"/>
      <c r="CG30" s="6"/>
      <c r="CH30" s="4"/>
      <c r="CI30" s="6"/>
      <c r="CJ30" s="4"/>
      <c r="CK30" s="6">
        <f t="shared" si="0"/>
        <v>0</v>
      </c>
      <c r="CL30" s="22">
        <f t="shared" si="1"/>
        <v>0</v>
      </c>
      <c r="CM30" s="13">
        <f t="shared" si="2"/>
        <v>-0.1142857142857143</v>
      </c>
      <c r="CN30" s="4" t="e">
        <f>SUM(CT30:FU30)</f>
        <v>#REF!</v>
      </c>
      <c r="CO30" s="10"/>
      <c r="CP30" s="4" t="e">
        <f t="shared" si="3"/>
        <v>#REF!</v>
      </c>
      <c r="CQ30" s="4" t="e">
        <f t="shared" si="4"/>
        <v>#REF!</v>
      </c>
      <c r="CR30" s="4"/>
      <c r="CS30" s="35"/>
      <c r="CT30" s="4" t="e">
        <f>#REF!/#REF!</f>
        <v>#REF!</v>
      </c>
      <c r="CU30" s="4" t="e">
        <f>#REF!/#REF!</f>
        <v>#REF!</v>
      </c>
      <c r="CV30" s="4" t="e">
        <f>#REF!/#REF!</f>
        <v>#REF!</v>
      </c>
      <c r="CW30" s="4" t="e">
        <f>#REF!/#REF!</f>
        <v>#REF!</v>
      </c>
      <c r="CX30" s="4" t="e">
        <f>#REF!/#REF!</f>
        <v>#REF!</v>
      </c>
      <c r="CY30" s="4">
        <f t="shared" si="5"/>
        <v>0</v>
      </c>
      <c r="CZ30" s="4">
        <f t="shared" si="6"/>
        <v>0</v>
      </c>
      <c r="DA30" s="4">
        <f t="shared" si="7"/>
        <v>0</v>
      </c>
      <c r="DB30" s="4">
        <f t="shared" si="80"/>
        <v>0</v>
      </c>
      <c r="DC30" s="4">
        <f t="shared" si="81"/>
        <v>0</v>
      </c>
      <c r="DD30" s="4">
        <f t="shared" si="82"/>
        <v>0</v>
      </c>
      <c r="DE30" s="4">
        <f t="shared" si="83"/>
        <v>0</v>
      </c>
      <c r="DF30" s="4">
        <f t="shared" si="84"/>
        <v>0</v>
      </c>
      <c r="DG30" s="4">
        <f t="shared" si="85"/>
        <v>0</v>
      </c>
      <c r="DH30" s="4">
        <f t="shared" si="86"/>
        <v>0</v>
      </c>
      <c r="DI30" s="4">
        <f t="shared" si="87"/>
        <v>0</v>
      </c>
      <c r="DJ30" s="4">
        <f t="shared" si="88"/>
        <v>0</v>
      </c>
      <c r="DK30" s="4">
        <f t="shared" si="89"/>
        <v>0</v>
      </c>
      <c r="DL30" s="4">
        <f t="shared" si="90"/>
        <v>0</v>
      </c>
      <c r="DM30" s="4">
        <f t="shared" si="91"/>
        <v>0</v>
      </c>
      <c r="DN30" s="4">
        <f t="shared" si="92"/>
        <v>0</v>
      </c>
      <c r="DO30" s="4">
        <f t="shared" si="93"/>
        <v>0</v>
      </c>
      <c r="DP30" s="4">
        <f t="shared" si="94"/>
        <v>0</v>
      </c>
      <c r="DQ30" s="4">
        <f t="shared" si="95"/>
        <v>0</v>
      </c>
      <c r="DR30" s="4">
        <f t="shared" si="96"/>
        <v>0</v>
      </c>
      <c r="DS30" s="4">
        <f t="shared" si="97"/>
        <v>0</v>
      </c>
      <c r="DT30" s="4">
        <f t="shared" si="98"/>
        <v>0</v>
      </c>
      <c r="DU30" s="4">
        <f t="shared" si="99"/>
        <v>0</v>
      </c>
      <c r="DV30" s="4">
        <f t="shared" si="100"/>
        <v>0</v>
      </c>
      <c r="DW30" s="4">
        <f t="shared" si="101"/>
        <v>0</v>
      </c>
      <c r="DX30" s="4">
        <f t="shared" si="102"/>
        <v>0</v>
      </c>
      <c r="DY30" s="4">
        <f t="shared" si="103"/>
        <v>0</v>
      </c>
      <c r="DZ30" s="4">
        <f t="shared" si="104"/>
        <v>0</v>
      </c>
      <c r="EA30" s="4">
        <f t="shared" si="105"/>
        <v>0</v>
      </c>
      <c r="EB30" s="4">
        <f t="shared" si="106"/>
        <v>0</v>
      </c>
      <c r="EC30" s="4">
        <f t="shared" si="107"/>
        <v>0</v>
      </c>
      <c r="ED30" s="4">
        <f t="shared" si="108"/>
        <v>0</v>
      </c>
      <c r="EE30" s="4">
        <f t="shared" si="109"/>
        <v>0</v>
      </c>
      <c r="EF30" s="4">
        <f t="shared" si="110"/>
        <v>0</v>
      </c>
      <c r="EG30" s="4">
        <f t="shared" si="111"/>
        <v>0</v>
      </c>
      <c r="EH30" s="4">
        <f t="shared" si="112"/>
        <v>0</v>
      </c>
      <c r="EI30" s="4">
        <f t="shared" si="113"/>
        <v>0</v>
      </c>
      <c r="EJ30" s="4">
        <f t="shared" si="114"/>
        <v>0</v>
      </c>
      <c r="EK30" s="4">
        <f t="shared" si="115"/>
        <v>0</v>
      </c>
      <c r="EL30" s="4">
        <f t="shared" si="116"/>
        <v>0</v>
      </c>
      <c r="EM30" s="4">
        <f t="shared" si="117"/>
        <v>0</v>
      </c>
      <c r="EN30" s="4">
        <f t="shared" si="118"/>
        <v>0</v>
      </c>
      <c r="EO30" s="4">
        <f t="shared" si="119"/>
        <v>0</v>
      </c>
      <c r="EP30" s="4">
        <f t="shared" si="120"/>
        <v>0</v>
      </c>
      <c r="EQ30" s="4">
        <f t="shared" si="121"/>
        <v>0</v>
      </c>
      <c r="ER30" s="4">
        <f t="shared" si="122"/>
        <v>0</v>
      </c>
      <c r="ES30" s="4">
        <f t="shared" si="123"/>
        <v>0</v>
      </c>
      <c r="ET30" s="4">
        <f t="shared" si="124"/>
        <v>0</v>
      </c>
      <c r="EU30" s="4">
        <f t="shared" si="125"/>
        <v>0</v>
      </c>
      <c r="EV30" s="4">
        <f t="shared" si="126"/>
        <v>0</v>
      </c>
      <c r="EW30" s="4">
        <f t="shared" si="127"/>
        <v>0</v>
      </c>
      <c r="EX30" s="4">
        <f t="shared" si="128"/>
        <v>0</v>
      </c>
      <c r="EY30" s="4">
        <f t="shared" si="129"/>
        <v>0</v>
      </c>
      <c r="EZ30" s="4">
        <f t="shared" si="130"/>
        <v>0</v>
      </c>
      <c r="FA30" s="4">
        <f t="shared" si="131"/>
        <v>0</v>
      </c>
      <c r="FB30" s="4">
        <f t="shared" si="132"/>
        <v>0</v>
      </c>
      <c r="FC30" s="4">
        <f t="shared" si="133"/>
        <v>0</v>
      </c>
      <c r="FD30" s="4">
        <f t="shared" si="134"/>
        <v>0</v>
      </c>
      <c r="FE30" s="4">
        <f t="shared" si="135"/>
        <v>0</v>
      </c>
      <c r="FF30" s="4">
        <f t="shared" si="136"/>
        <v>0</v>
      </c>
      <c r="FG30" s="4">
        <f t="shared" si="137"/>
        <v>0</v>
      </c>
      <c r="FH30" s="4">
        <f t="shared" si="138"/>
        <v>0</v>
      </c>
      <c r="FI30" s="4">
        <f t="shared" si="139"/>
        <v>0</v>
      </c>
      <c r="FJ30" s="4">
        <f t="shared" si="140"/>
        <v>0</v>
      </c>
      <c r="FK30" s="4">
        <f t="shared" si="141"/>
        <v>0</v>
      </c>
      <c r="FL30" s="4">
        <f t="shared" si="142"/>
        <v>0</v>
      </c>
      <c r="FM30" s="4">
        <f t="shared" si="143"/>
        <v>0</v>
      </c>
      <c r="FN30" s="4">
        <f t="shared" si="144"/>
        <v>0</v>
      </c>
      <c r="FO30" s="4">
        <f t="shared" si="145"/>
        <v>0</v>
      </c>
      <c r="FP30" s="4">
        <f t="shared" si="146"/>
        <v>0</v>
      </c>
      <c r="FQ30" s="4">
        <f t="shared" si="147"/>
        <v>0</v>
      </c>
      <c r="FR30" s="4">
        <f t="shared" si="148"/>
        <v>0</v>
      </c>
      <c r="FS30" s="4">
        <f t="shared" si="149"/>
        <v>0</v>
      </c>
      <c r="FT30" s="4">
        <f t="shared" si="150"/>
        <v>0</v>
      </c>
      <c r="FU30" s="4">
        <f t="shared" si="151"/>
        <v>0</v>
      </c>
    </row>
    <row r="31" spans="1:177" ht="12.75">
      <c r="A31" t="s">
        <v>39</v>
      </c>
      <c r="B31" s="9">
        <v>132959</v>
      </c>
      <c r="D31" s="3"/>
      <c r="E31" s="3"/>
      <c r="G31" s="6"/>
      <c r="H31" s="6"/>
      <c r="I31" s="6"/>
      <c r="J31" s="6"/>
      <c r="L31" s="6"/>
      <c r="M31" s="6"/>
      <c r="N31" s="6"/>
      <c r="O31" s="6"/>
      <c r="Q31" s="3"/>
      <c r="R31" s="3"/>
      <c r="T31" s="3"/>
      <c r="U31" s="3"/>
      <c r="V31" s="3"/>
      <c r="W31" s="3"/>
      <c r="Y31" s="3"/>
      <c r="Z31" s="13"/>
      <c r="AA31" s="13"/>
      <c r="AB31" s="13"/>
      <c r="AC31" s="3"/>
      <c r="AE31" s="3"/>
      <c r="AF31" s="3"/>
      <c r="AG31" s="3"/>
      <c r="AH31" s="3"/>
      <c r="AI31" s="3"/>
      <c r="AJ31" s="4"/>
      <c r="AK31" s="3"/>
      <c r="AL31" s="4"/>
      <c r="AM31" s="1"/>
      <c r="AN31" s="4"/>
      <c r="AO31" s="1"/>
      <c r="AP31" s="4"/>
      <c r="AQ31" s="6"/>
      <c r="AR31" s="4"/>
      <c r="AS31" s="6"/>
      <c r="AT31" s="4"/>
      <c r="AU31" s="6"/>
      <c r="AV31" s="4"/>
      <c r="AW31" s="6"/>
      <c r="AX31" s="4"/>
      <c r="AY31" s="6"/>
      <c r="AZ31" s="4"/>
      <c r="BA31" s="6"/>
      <c r="BB31" s="4"/>
      <c r="BC31" s="6"/>
      <c r="BD31" s="4"/>
      <c r="BE31" s="6"/>
      <c r="BF31" s="4"/>
      <c r="BG31" s="6"/>
      <c r="BH31" s="4"/>
      <c r="BI31" s="6"/>
      <c r="BJ31" s="4"/>
      <c r="BK31" s="6"/>
      <c r="BL31" s="4"/>
      <c r="BM31" s="6"/>
      <c r="BN31" s="4"/>
      <c r="BO31" s="6"/>
      <c r="BP31" s="4"/>
      <c r="BQ31" s="6"/>
      <c r="BR31" s="4"/>
      <c r="BS31" s="6"/>
      <c r="BT31" s="4"/>
      <c r="BU31" s="6"/>
      <c r="BV31" s="4"/>
      <c r="BW31" s="6"/>
      <c r="BX31" s="4"/>
      <c r="BY31" s="6"/>
      <c r="BZ31" s="4"/>
      <c r="CA31" s="6"/>
      <c r="CB31" s="4"/>
      <c r="CC31" s="6"/>
      <c r="CD31" s="4"/>
      <c r="CE31" s="6"/>
      <c r="CF31" s="4"/>
      <c r="CG31" s="6"/>
      <c r="CH31" s="4"/>
      <c r="CI31" s="6"/>
      <c r="CJ31" s="4"/>
      <c r="CK31" s="6">
        <f t="shared" si="0"/>
        <v>0</v>
      </c>
      <c r="CL31" s="22">
        <f t="shared" si="1"/>
        <v>0</v>
      </c>
      <c r="CM31" s="13"/>
      <c r="CN31" s="4" t="e">
        <f>SUM(CT31:FU31)</f>
        <v>#REF!</v>
      </c>
      <c r="CO31" s="6"/>
      <c r="CP31" s="4" t="e">
        <f t="shared" si="3"/>
        <v>#REF!</v>
      </c>
      <c r="CQ31" s="4"/>
      <c r="CR31" s="4"/>
      <c r="CS31" s="35"/>
      <c r="CT31" s="4" t="e">
        <f>#REF!/#REF!</f>
        <v>#REF!</v>
      </c>
      <c r="CU31" s="4" t="e">
        <f>#REF!/#REF!</f>
        <v>#REF!</v>
      </c>
      <c r="CV31" s="4" t="e">
        <f>#REF!/#REF!</f>
        <v>#REF!</v>
      </c>
      <c r="CW31" s="4" t="e">
        <f>#REF!/#REF!</f>
        <v>#REF!</v>
      </c>
      <c r="CX31" s="4" t="e">
        <f>#REF!/#REF!</f>
        <v>#REF!</v>
      </c>
      <c r="CY31" s="4">
        <f t="shared" si="5"/>
        <v>0</v>
      </c>
      <c r="CZ31" s="4">
        <f t="shared" si="6"/>
        <v>0</v>
      </c>
      <c r="DA31" s="4">
        <f t="shared" si="7"/>
        <v>0</v>
      </c>
      <c r="DB31" s="4">
        <f t="shared" si="80"/>
        <v>0</v>
      </c>
      <c r="DC31" s="4">
        <f t="shared" si="81"/>
        <v>0</v>
      </c>
      <c r="DD31" s="4">
        <f t="shared" si="82"/>
        <v>0</v>
      </c>
      <c r="DE31" s="4">
        <f t="shared" si="83"/>
        <v>0</v>
      </c>
      <c r="DF31" s="4">
        <f t="shared" si="84"/>
        <v>0</v>
      </c>
      <c r="DG31" s="4">
        <f t="shared" si="85"/>
        <v>0</v>
      </c>
      <c r="DH31" s="4">
        <f t="shared" si="86"/>
        <v>0</v>
      </c>
      <c r="DI31" s="4">
        <f t="shared" si="87"/>
        <v>0</v>
      </c>
      <c r="DJ31" s="4">
        <f t="shared" si="88"/>
        <v>0</v>
      </c>
      <c r="DK31" s="4">
        <f t="shared" si="89"/>
        <v>0</v>
      </c>
      <c r="DL31" s="4">
        <f t="shared" si="90"/>
        <v>0</v>
      </c>
      <c r="DM31" s="4">
        <f t="shared" si="91"/>
        <v>0</v>
      </c>
      <c r="DN31" s="4">
        <f t="shared" si="92"/>
        <v>0</v>
      </c>
      <c r="DO31" s="4">
        <f t="shared" si="93"/>
        <v>0</v>
      </c>
      <c r="DP31" s="4">
        <f t="shared" si="94"/>
        <v>0</v>
      </c>
      <c r="DQ31" s="4">
        <f t="shared" si="95"/>
        <v>0</v>
      </c>
      <c r="DR31" s="4">
        <f t="shared" si="96"/>
        <v>0</v>
      </c>
      <c r="DS31" s="4">
        <f t="shared" si="97"/>
        <v>0</v>
      </c>
      <c r="DT31" s="4">
        <f t="shared" si="98"/>
        <v>0</v>
      </c>
      <c r="DU31" s="4">
        <f t="shared" si="99"/>
        <v>0</v>
      </c>
      <c r="DV31" s="4">
        <f t="shared" si="100"/>
        <v>0</v>
      </c>
      <c r="DW31" s="4">
        <f t="shared" si="101"/>
        <v>0</v>
      </c>
      <c r="DX31" s="4">
        <f t="shared" si="102"/>
        <v>0</v>
      </c>
      <c r="DY31" s="4">
        <f t="shared" si="103"/>
        <v>0</v>
      </c>
      <c r="DZ31" s="4">
        <f t="shared" si="104"/>
        <v>0</v>
      </c>
      <c r="EA31" s="4">
        <f t="shared" si="105"/>
        <v>0</v>
      </c>
      <c r="EB31" s="4">
        <f t="shared" si="106"/>
        <v>0</v>
      </c>
      <c r="EC31" s="4">
        <f t="shared" si="107"/>
        <v>0</v>
      </c>
      <c r="ED31" s="4">
        <f t="shared" si="108"/>
        <v>0</v>
      </c>
      <c r="EE31" s="4">
        <f t="shared" si="109"/>
        <v>0</v>
      </c>
      <c r="EF31" s="4">
        <f t="shared" si="110"/>
        <v>0</v>
      </c>
      <c r="EG31" s="4">
        <f t="shared" si="111"/>
        <v>0</v>
      </c>
      <c r="EH31" s="4">
        <f t="shared" si="112"/>
        <v>0</v>
      </c>
      <c r="EI31" s="4">
        <f t="shared" si="113"/>
        <v>0</v>
      </c>
      <c r="EJ31" s="4">
        <f t="shared" si="114"/>
        <v>0</v>
      </c>
      <c r="EK31" s="4">
        <f t="shared" si="115"/>
        <v>0</v>
      </c>
      <c r="EL31" s="4">
        <f t="shared" si="116"/>
        <v>0</v>
      </c>
      <c r="EM31" s="4">
        <f t="shared" si="117"/>
        <v>0</v>
      </c>
      <c r="EN31" s="4">
        <f t="shared" si="118"/>
        <v>0</v>
      </c>
      <c r="EO31" s="4">
        <f t="shared" si="119"/>
        <v>0</v>
      </c>
      <c r="EP31" s="4">
        <f t="shared" si="120"/>
        <v>0</v>
      </c>
      <c r="EQ31" s="4">
        <f t="shared" si="121"/>
        <v>0</v>
      </c>
      <c r="ER31" s="4">
        <f t="shared" si="122"/>
        <v>0</v>
      </c>
      <c r="ES31" s="4">
        <f t="shared" si="123"/>
        <v>0</v>
      </c>
      <c r="ET31" s="4">
        <f t="shared" si="124"/>
        <v>0</v>
      </c>
      <c r="EU31" s="4">
        <f t="shared" si="125"/>
        <v>0</v>
      </c>
      <c r="EV31" s="4">
        <f t="shared" si="126"/>
        <v>0</v>
      </c>
      <c r="EW31" s="4">
        <f t="shared" si="127"/>
        <v>0</v>
      </c>
      <c r="EX31" s="4">
        <f t="shared" si="128"/>
        <v>0</v>
      </c>
      <c r="EY31" s="4">
        <f t="shared" si="129"/>
        <v>0</v>
      </c>
      <c r="EZ31" s="4">
        <f t="shared" si="130"/>
        <v>0</v>
      </c>
      <c r="FA31" s="4">
        <f t="shared" si="131"/>
        <v>0</v>
      </c>
      <c r="FB31" s="4">
        <f t="shared" si="132"/>
        <v>0</v>
      </c>
      <c r="FC31" s="4">
        <f t="shared" si="133"/>
        <v>0</v>
      </c>
      <c r="FD31" s="4">
        <f t="shared" si="134"/>
        <v>0</v>
      </c>
      <c r="FE31" s="4">
        <f t="shared" si="135"/>
        <v>0</v>
      </c>
      <c r="FF31" s="4">
        <f t="shared" si="136"/>
        <v>0</v>
      </c>
      <c r="FG31" s="4">
        <f t="shared" si="137"/>
        <v>0</v>
      </c>
      <c r="FH31" s="4">
        <f t="shared" si="138"/>
        <v>0</v>
      </c>
      <c r="FI31" s="4">
        <f t="shared" si="139"/>
        <v>0</v>
      </c>
      <c r="FJ31" s="4">
        <f t="shared" si="140"/>
        <v>0</v>
      </c>
      <c r="FK31" s="4">
        <f t="shared" si="141"/>
        <v>0</v>
      </c>
      <c r="FL31" s="4">
        <f t="shared" si="142"/>
        <v>0</v>
      </c>
      <c r="FM31" s="4">
        <f t="shared" si="143"/>
        <v>0</v>
      </c>
      <c r="FN31" s="4">
        <f t="shared" si="144"/>
        <v>0</v>
      </c>
      <c r="FO31" s="4">
        <f t="shared" si="145"/>
        <v>0</v>
      </c>
      <c r="FP31" s="4">
        <f t="shared" si="146"/>
        <v>0</v>
      </c>
      <c r="FQ31" s="4">
        <f t="shared" si="147"/>
        <v>0</v>
      </c>
      <c r="FR31" s="4">
        <f t="shared" si="148"/>
        <v>0</v>
      </c>
      <c r="FS31" s="4">
        <f t="shared" si="149"/>
        <v>0</v>
      </c>
      <c r="FT31" s="4">
        <f t="shared" si="150"/>
        <v>0</v>
      </c>
      <c r="FU31" s="4">
        <f t="shared" si="151"/>
        <v>0</v>
      </c>
    </row>
    <row r="32" spans="1:177" ht="12.75">
      <c r="A32" t="s">
        <v>30</v>
      </c>
      <c r="B32" s="9">
        <v>118950</v>
      </c>
      <c r="D32" s="3"/>
      <c r="E32" s="3"/>
      <c r="G32" s="6"/>
      <c r="H32" s="6"/>
      <c r="I32" s="6"/>
      <c r="J32" s="6"/>
      <c r="L32" s="6"/>
      <c r="M32" s="6"/>
      <c r="N32" s="6"/>
      <c r="O32" s="6"/>
      <c r="Q32" s="3"/>
      <c r="R32" s="3"/>
      <c r="T32" s="3"/>
      <c r="U32" s="3"/>
      <c r="V32" s="3"/>
      <c r="W32" s="3"/>
      <c r="Y32" s="3"/>
      <c r="Z32" s="13"/>
      <c r="AA32" s="13"/>
      <c r="AB32" s="13"/>
      <c r="AC32" s="3"/>
      <c r="AE32" s="3"/>
      <c r="AF32" s="4"/>
      <c r="AG32" s="3"/>
      <c r="AH32" s="4"/>
      <c r="AI32" s="3"/>
      <c r="AJ32" s="4"/>
      <c r="AK32" s="1"/>
      <c r="AL32" s="4"/>
      <c r="AM32" s="1"/>
      <c r="AN32" s="4"/>
      <c r="AO32" s="3"/>
      <c r="AP32" s="3"/>
      <c r="AQ32" s="6"/>
      <c r="AR32" s="4"/>
      <c r="AS32" s="6"/>
      <c r="AT32" s="4"/>
      <c r="AU32" s="6"/>
      <c r="AV32" s="4"/>
      <c r="AW32" s="6"/>
      <c r="AX32" s="4"/>
      <c r="AY32" s="6"/>
      <c r="AZ32" s="4"/>
      <c r="BA32" s="6"/>
      <c r="BB32" s="4"/>
      <c r="BC32" s="6"/>
      <c r="BD32" s="4"/>
      <c r="BE32" s="6"/>
      <c r="BF32" s="4"/>
      <c r="BG32" s="6"/>
      <c r="BH32" s="4"/>
      <c r="BI32" s="6"/>
      <c r="BJ32" s="4"/>
      <c r="BK32" s="6"/>
      <c r="BL32" s="4"/>
      <c r="BM32" s="6"/>
      <c r="BN32" s="4"/>
      <c r="BO32" s="6"/>
      <c r="BP32" s="4"/>
      <c r="BQ32" s="6"/>
      <c r="BR32" s="4"/>
      <c r="BS32" s="6"/>
      <c r="BT32" s="4"/>
      <c r="BU32" s="6"/>
      <c r="BV32" s="4"/>
      <c r="BW32" s="6"/>
      <c r="BX32" s="4"/>
      <c r="BY32" s="6"/>
      <c r="BZ32" s="4"/>
      <c r="CA32" s="6"/>
      <c r="CB32" s="4"/>
      <c r="CC32" s="6"/>
      <c r="CD32" s="4"/>
      <c r="CE32" s="6"/>
      <c r="CF32" s="4"/>
      <c r="CG32" s="6"/>
      <c r="CH32" s="4"/>
      <c r="CI32" s="6"/>
      <c r="CJ32" s="4"/>
      <c r="CK32" s="6">
        <f t="shared" si="0"/>
        <v>0</v>
      </c>
      <c r="CL32" s="22">
        <f t="shared" si="1"/>
        <v>0</v>
      </c>
      <c r="CM32" s="13"/>
      <c r="CN32" s="4" t="e">
        <f>SUM(CT32:FU32)</f>
        <v>#REF!</v>
      </c>
      <c r="CO32" s="10"/>
      <c r="CP32" s="4" t="e">
        <f t="shared" si="3"/>
        <v>#REF!</v>
      </c>
      <c r="CQ32" s="4"/>
      <c r="CR32" s="4"/>
      <c r="CS32" s="35"/>
      <c r="CT32" s="4" t="e">
        <f>#REF!/#REF!</f>
        <v>#REF!</v>
      </c>
      <c r="CU32" s="4" t="e">
        <f>#REF!/#REF!</f>
        <v>#REF!</v>
      </c>
      <c r="CV32" s="4" t="e">
        <f>#REF!/#REF!</f>
        <v>#REF!</v>
      </c>
      <c r="CW32" s="4" t="e">
        <f>#REF!/#REF!</f>
        <v>#REF!</v>
      </c>
      <c r="CX32" s="4" t="e">
        <f>#REF!/#REF!</f>
        <v>#REF!</v>
      </c>
      <c r="CY32" s="4">
        <f t="shared" si="5"/>
        <v>0</v>
      </c>
      <c r="CZ32" s="4">
        <f t="shared" si="6"/>
        <v>0</v>
      </c>
      <c r="DA32" s="4">
        <f t="shared" si="7"/>
        <v>0</v>
      </c>
      <c r="DB32" s="4">
        <f t="shared" si="80"/>
        <v>0</v>
      </c>
      <c r="DC32" s="4">
        <f t="shared" si="81"/>
        <v>0</v>
      </c>
      <c r="DD32" s="4">
        <f t="shared" si="82"/>
        <v>0</v>
      </c>
      <c r="DE32" s="4">
        <f t="shared" si="83"/>
        <v>0</v>
      </c>
      <c r="DF32" s="4">
        <f t="shared" si="84"/>
        <v>0</v>
      </c>
      <c r="DG32" s="4">
        <f t="shared" si="85"/>
        <v>0</v>
      </c>
      <c r="DH32" s="4">
        <f t="shared" si="86"/>
        <v>0</v>
      </c>
      <c r="DI32" s="4">
        <f t="shared" si="87"/>
        <v>0</v>
      </c>
      <c r="DJ32" s="4">
        <f t="shared" si="88"/>
        <v>0</v>
      </c>
      <c r="DK32" s="4">
        <f t="shared" si="89"/>
        <v>0</v>
      </c>
      <c r="DL32" s="4">
        <f t="shared" si="90"/>
        <v>0</v>
      </c>
      <c r="DM32" s="4">
        <f t="shared" si="91"/>
        <v>0</v>
      </c>
      <c r="DN32" s="4">
        <f t="shared" si="92"/>
        <v>0</v>
      </c>
      <c r="DO32" s="4">
        <f t="shared" si="93"/>
        <v>0</v>
      </c>
      <c r="DP32" s="4">
        <f t="shared" si="94"/>
        <v>0</v>
      </c>
      <c r="DQ32" s="4">
        <f t="shared" si="95"/>
        <v>0</v>
      </c>
      <c r="DR32" s="4">
        <f t="shared" si="96"/>
        <v>0</v>
      </c>
      <c r="DS32" s="4">
        <f t="shared" si="97"/>
        <v>0</v>
      </c>
      <c r="DT32" s="4">
        <f t="shared" si="98"/>
        <v>0</v>
      </c>
      <c r="DU32" s="4">
        <f t="shared" si="99"/>
        <v>0</v>
      </c>
      <c r="DV32" s="4">
        <f t="shared" si="100"/>
        <v>0</v>
      </c>
      <c r="DW32" s="4">
        <f t="shared" si="101"/>
        <v>0</v>
      </c>
      <c r="DX32" s="4">
        <f t="shared" si="102"/>
        <v>0</v>
      </c>
      <c r="DY32" s="4">
        <f t="shared" si="103"/>
        <v>0</v>
      </c>
      <c r="DZ32" s="4">
        <f t="shared" si="104"/>
        <v>0</v>
      </c>
      <c r="EA32" s="4">
        <f t="shared" si="105"/>
        <v>0</v>
      </c>
      <c r="EB32" s="4">
        <f t="shared" si="106"/>
        <v>0</v>
      </c>
      <c r="EC32" s="4">
        <f t="shared" si="107"/>
        <v>0</v>
      </c>
      <c r="ED32" s="4">
        <f t="shared" si="108"/>
        <v>0</v>
      </c>
      <c r="EE32" s="4">
        <f t="shared" si="109"/>
        <v>0</v>
      </c>
      <c r="EF32" s="4">
        <f t="shared" si="110"/>
        <v>0</v>
      </c>
      <c r="EG32" s="4">
        <f t="shared" si="111"/>
        <v>0</v>
      </c>
      <c r="EH32" s="4">
        <f t="shared" si="112"/>
        <v>0</v>
      </c>
      <c r="EI32" s="4">
        <f t="shared" si="113"/>
        <v>0</v>
      </c>
      <c r="EJ32" s="4">
        <f t="shared" si="114"/>
        <v>0</v>
      </c>
      <c r="EK32" s="4">
        <f t="shared" si="115"/>
        <v>0</v>
      </c>
      <c r="EL32" s="4">
        <f t="shared" si="116"/>
        <v>0</v>
      </c>
      <c r="EM32" s="4">
        <f t="shared" si="117"/>
        <v>0</v>
      </c>
      <c r="EN32" s="4">
        <f t="shared" si="118"/>
        <v>0</v>
      </c>
      <c r="EO32" s="4">
        <f t="shared" si="119"/>
        <v>0</v>
      </c>
      <c r="EP32" s="4">
        <f t="shared" si="120"/>
        <v>0</v>
      </c>
      <c r="EQ32" s="4">
        <f t="shared" si="121"/>
        <v>0</v>
      </c>
      <c r="ER32" s="4">
        <f t="shared" si="122"/>
        <v>0</v>
      </c>
      <c r="ES32" s="4">
        <f t="shared" si="123"/>
        <v>0</v>
      </c>
      <c r="ET32" s="4">
        <f t="shared" si="124"/>
        <v>0</v>
      </c>
      <c r="EU32" s="4">
        <f t="shared" si="125"/>
        <v>0</v>
      </c>
      <c r="EV32" s="4">
        <f t="shared" si="126"/>
        <v>0</v>
      </c>
      <c r="EW32" s="4">
        <f t="shared" si="127"/>
        <v>0</v>
      </c>
      <c r="EX32" s="4">
        <f t="shared" si="128"/>
        <v>0</v>
      </c>
      <c r="EY32" s="4">
        <f t="shared" si="129"/>
        <v>0</v>
      </c>
      <c r="EZ32" s="4">
        <f t="shared" si="130"/>
        <v>0</v>
      </c>
      <c r="FA32" s="4">
        <f t="shared" si="131"/>
        <v>0</v>
      </c>
      <c r="FB32" s="4">
        <f t="shared" si="132"/>
        <v>0</v>
      </c>
      <c r="FC32" s="4">
        <f t="shared" si="133"/>
        <v>0</v>
      </c>
      <c r="FD32" s="4">
        <f t="shared" si="134"/>
        <v>0</v>
      </c>
      <c r="FE32" s="4">
        <f t="shared" si="135"/>
        <v>0</v>
      </c>
      <c r="FF32" s="4">
        <f t="shared" si="136"/>
        <v>0</v>
      </c>
      <c r="FG32" s="4">
        <f t="shared" si="137"/>
        <v>0</v>
      </c>
      <c r="FH32" s="4">
        <f t="shared" si="138"/>
        <v>0</v>
      </c>
      <c r="FI32" s="4">
        <f t="shared" si="139"/>
        <v>0</v>
      </c>
      <c r="FJ32" s="4">
        <f t="shared" si="140"/>
        <v>0</v>
      </c>
      <c r="FK32" s="4">
        <f t="shared" si="141"/>
        <v>0</v>
      </c>
      <c r="FL32" s="4">
        <f t="shared" si="142"/>
        <v>0</v>
      </c>
      <c r="FM32" s="4">
        <f t="shared" si="143"/>
        <v>0</v>
      </c>
      <c r="FN32" s="4">
        <f t="shared" si="144"/>
        <v>0</v>
      </c>
      <c r="FO32" s="4">
        <f t="shared" si="145"/>
        <v>0</v>
      </c>
      <c r="FP32" s="4">
        <f t="shared" si="146"/>
        <v>0</v>
      </c>
      <c r="FQ32" s="4">
        <f t="shared" si="147"/>
        <v>0</v>
      </c>
      <c r="FR32" s="4">
        <f t="shared" si="148"/>
        <v>0</v>
      </c>
      <c r="FS32" s="4">
        <f t="shared" si="149"/>
        <v>0</v>
      </c>
      <c r="FT32" s="4">
        <f t="shared" si="150"/>
        <v>0</v>
      </c>
      <c r="FU32" s="4">
        <f t="shared" si="151"/>
        <v>0</v>
      </c>
    </row>
    <row r="33" spans="1:177" ht="12.75">
      <c r="A33" t="s">
        <v>24</v>
      </c>
      <c r="B33" s="9"/>
      <c r="D33" s="3"/>
      <c r="E33" s="3"/>
      <c r="G33" s="6"/>
      <c r="H33" s="6"/>
      <c r="I33" s="6"/>
      <c r="J33" s="6"/>
      <c r="L33" s="6"/>
      <c r="M33" s="6"/>
      <c r="N33" s="6"/>
      <c r="O33" s="6"/>
      <c r="Q33" s="3"/>
      <c r="R33" s="3"/>
      <c r="T33" s="3"/>
      <c r="U33" s="3"/>
      <c r="V33" s="3"/>
      <c r="W33" s="3"/>
      <c r="Y33" s="3"/>
      <c r="Z33" s="13"/>
      <c r="AA33" s="13"/>
      <c r="AB33" s="13"/>
      <c r="AC33" s="3"/>
      <c r="AE33" s="3"/>
      <c r="AF33" s="4"/>
      <c r="AG33" s="3"/>
      <c r="AH33" s="4"/>
      <c r="AI33" s="3"/>
      <c r="AJ33" s="4"/>
      <c r="AK33" s="1"/>
      <c r="AL33" s="4"/>
      <c r="AM33" s="1"/>
      <c r="AN33" s="4"/>
      <c r="AO33" s="3"/>
      <c r="AP33" s="3"/>
      <c r="AQ33" s="6"/>
      <c r="AR33" s="4"/>
      <c r="AS33" s="6"/>
      <c r="AT33" s="4"/>
      <c r="AU33" s="6"/>
      <c r="AV33" s="4"/>
      <c r="AW33" s="6"/>
      <c r="AX33" s="4"/>
      <c r="AY33" s="6"/>
      <c r="AZ33" s="4"/>
      <c r="BA33" s="6"/>
      <c r="BB33" s="4"/>
      <c r="BC33" s="6"/>
      <c r="BD33" s="4"/>
      <c r="BE33" s="6"/>
      <c r="BF33" s="4"/>
      <c r="BG33" s="6"/>
      <c r="BH33" s="4"/>
      <c r="BI33" s="6"/>
      <c r="BJ33" s="4"/>
      <c r="BK33" s="6"/>
      <c r="BL33" s="4"/>
      <c r="BM33" s="6"/>
      <c r="BN33" s="4"/>
      <c r="BO33" s="6"/>
      <c r="BP33" s="4"/>
      <c r="BQ33" s="6"/>
      <c r="BR33" s="4"/>
      <c r="BS33" s="6"/>
      <c r="BT33" s="4"/>
      <c r="BU33" s="6"/>
      <c r="BV33" s="4"/>
      <c r="BW33" s="6"/>
      <c r="BX33" s="4"/>
      <c r="BY33" s="6"/>
      <c r="BZ33" s="4"/>
      <c r="CA33" s="6"/>
      <c r="CB33" s="4"/>
      <c r="CC33" s="6"/>
      <c r="CD33" s="4"/>
      <c r="CE33" s="6"/>
      <c r="CF33" s="4"/>
      <c r="CG33" s="6"/>
      <c r="CH33" s="4"/>
      <c r="CI33" s="6"/>
      <c r="CJ33" s="4"/>
      <c r="CK33" s="6">
        <f t="shared" si="0"/>
        <v>0</v>
      </c>
      <c r="CL33" s="22">
        <f t="shared" si="1"/>
        <v>0</v>
      </c>
      <c r="CM33" s="13"/>
      <c r="CN33" s="4" t="e">
        <f>SUM(CT33:FU33)</f>
        <v>#REF!</v>
      </c>
      <c r="CO33" s="10"/>
      <c r="CP33" s="4" t="e">
        <f t="shared" si="3"/>
        <v>#REF!</v>
      </c>
      <c r="CQ33" s="4"/>
      <c r="CR33" s="4"/>
      <c r="CS33" s="35"/>
      <c r="CT33" s="4" t="e">
        <f>#REF!/#REF!</f>
        <v>#REF!</v>
      </c>
      <c r="CU33" s="4" t="e">
        <f>#REF!/#REF!</f>
        <v>#REF!</v>
      </c>
      <c r="CV33" s="4" t="e">
        <f>#REF!/#REF!</f>
        <v>#REF!</v>
      </c>
      <c r="CW33" s="4" t="e">
        <f>#REF!/#REF!</f>
        <v>#REF!</v>
      </c>
      <c r="CX33" s="4" t="e">
        <f>#REF!/#REF!</f>
        <v>#REF!</v>
      </c>
      <c r="CY33" s="4">
        <f t="shared" si="5"/>
        <v>0</v>
      </c>
      <c r="CZ33" s="4">
        <f t="shared" si="6"/>
        <v>0</v>
      </c>
      <c r="DA33" s="4">
        <f t="shared" si="7"/>
        <v>0</v>
      </c>
      <c r="DB33" s="4">
        <f t="shared" si="80"/>
        <v>0</v>
      </c>
      <c r="DC33" s="4">
        <f t="shared" si="81"/>
        <v>0</v>
      </c>
      <c r="DD33" s="4">
        <f t="shared" si="82"/>
        <v>0</v>
      </c>
      <c r="DE33" s="4">
        <f t="shared" si="83"/>
        <v>0</v>
      </c>
      <c r="DF33" s="4">
        <f t="shared" si="84"/>
        <v>0</v>
      </c>
      <c r="DG33" s="4">
        <f t="shared" si="85"/>
        <v>0</v>
      </c>
      <c r="DH33" s="4">
        <f t="shared" si="86"/>
        <v>0</v>
      </c>
      <c r="DI33" s="4">
        <f t="shared" si="87"/>
        <v>0</v>
      </c>
      <c r="DJ33" s="4">
        <f t="shared" si="88"/>
        <v>0</v>
      </c>
      <c r="DK33" s="4">
        <f t="shared" si="89"/>
        <v>0</v>
      </c>
      <c r="DL33" s="4">
        <f t="shared" si="90"/>
        <v>0</v>
      </c>
      <c r="DM33" s="4">
        <f t="shared" si="91"/>
        <v>0</v>
      </c>
      <c r="DN33" s="4">
        <f t="shared" si="92"/>
        <v>0</v>
      </c>
      <c r="DO33" s="4">
        <f t="shared" si="93"/>
        <v>0</v>
      </c>
      <c r="DP33" s="4">
        <f t="shared" si="94"/>
        <v>0</v>
      </c>
      <c r="DQ33" s="4">
        <f t="shared" si="95"/>
        <v>0</v>
      </c>
      <c r="DR33" s="4">
        <f t="shared" si="96"/>
        <v>0</v>
      </c>
      <c r="DS33" s="4">
        <f t="shared" si="97"/>
        <v>0</v>
      </c>
      <c r="DT33" s="4">
        <f t="shared" si="98"/>
        <v>0</v>
      </c>
      <c r="DU33" s="4">
        <f t="shared" si="99"/>
        <v>0</v>
      </c>
      <c r="DV33" s="4">
        <f t="shared" si="100"/>
        <v>0</v>
      </c>
      <c r="DW33" s="4">
        <f t="shared" si="101"/>
        <v>0</v>
      </c>
      <c r="DX33" s="4">
        <f t="shared" si="102"/>
        <v>0</v>
      </c>
      <c r="DY33" s="4">
        <f t="shared" si="103"/>
        <v>0</v>
      </c>
      <c r="DZ33" s="4">
        <f t="shared" si="104"/>
        <v>0</v>
      </c>
      <c r="EA33" s="4">
        <f t="shared" si="105"/>
        <v>0</v>
      </c>
      <c r="EB33" s="4">
        <f t="shared" si="106"/>
        <v>0</v>
      </c>
      <c r="EC33" s="4">
        <f t="shared" si="107"/>
        <v>0</v>
      </c>
      <c r="ED33" s="4">
        <f t="shared" si="108"/>
        <v>0</v>
      </c>
      <c r="EE33" s="4">
        <f t="shared" si="109"/>
        <v>0</v>
      </c>
      <c r="EF33" s="4">
        <f t="shared" si="110"/>
        <v>0</v>
      </c>
      <c r="EG33" s="4">
        <f t="shared" si="111"/>
        <v>0</v>
      </c>
      <c r="EH33" s="4">
        <f t="shared" si="112"/>
        <v>0</v>
      </c>
      <c r="EI33" s="4">
        <f t="shared" si="113"/>
        <v>0</v>
      </c>
      <c r="EJ33" s="4">
        <f t="shared" si="114"/>
        <v>0</v>
      </c>
      <c r="EK33" s="4">
        <f t="shared" si="115"/>
        <v>0</v>
      </c>
      <c r="EL33" s="4">
        <f t="shared" si="116"/>
        <v>0</v>
      </c>
      <c r="EM33" s="4">
        <f t="shared" si="117"/>
        <v>0</v>
      </c>
      <c r="EN33" s="4">
        <f t="shared" si="118"/>
        <v>0</v>
      </c>
      <c r="EO33" s="4">
        <f t="shared" si="119"/>
        <v>0</v>
      </c>
      <c r="EP33" s="4">
        <f t="shared" si="120"/>
        <v>0</v>
      </c>
      <c r="EQ33" s="4">
        <f t="shared" si="121"/>
        <v>0</v>
      </c>
      <c r="ER33" s="4">
        <f t="shared" si="122"/>
        <v>0</v>
      </c>
      <c r="ES33" s="4">
        <f t="shared" si="123"/>
        <v>0</v>
      </c>
      <c r="ET33" s="4">
        <f t="shared" si="124"/>
        <v>0</v>
      </c>
      <c r="EU33" s="4">
        <f t="shared" si="125"/>
        <v>0</v>
      </c>
      <c r="EV33" s="4">
        <f t="shared" si="126"/>
        <v>0</v>
      </c>
      <c r="EW33" s="4">
        <f t="shared" si="127"/>
        <v>0</v>
      </c>
      <c r="EX33" s="4">
        <f t="shared" si="128"/>
        <v>0</v>
      </c>
      <c r="EY33" s="4">
        <f t="shared" si="129"/>
        <v>0</v>
      </c>
      <c r="EZ33" s="4">
        <f t="shared" si="130"/>
        <v>0</v>
      </c>
      <c r="FA33" s="4">
        <f t="shared" si="131"/>
        <v>0</v>
      </c>
      <c r="FB33" s="4">
        <f t="shared" si="132"/>
        <v>0</v>
      </c>
      <c r="FC33" s="4">
        <f t="shared" si="133"/>
        <v>0</v>
      </c>
      <c r="FD33" s="4">
        <f t="shared" si="134"/>
        <v>0</v>
      </c>
      <c r="FE33" s="4">
        <f t="shared" si="135"/>
        <v>0</v>
      </c>
      <c r="FF33" s="4">
        <f t="shared" si="136"/>
        <v>0</v>
      </c>
      <c r="FG33" s="4">
        <f t="shared" si="137"/>
        <v>0</v>
      </c>
      <c r="FH33" s="4">
        <f t="shared" si="138"/>
        <v>0</v>
      </c>
      <c r="FI33" s="4">
        <f t="shared" si="139"/>
        <v>0</v>
      </c>
      <c r="FJ33" s="4">
        <f t="shared" si="140"/>
        <v>0</v>
      </c>
      <c r="FK33" s="4">
        <f t="shared" si="141"/>
        <v>0</v>
      </c>
      <c r="FL33" s="4">
        <f t="shared" si="142"/>
        <v>0</v>
      </c>
      <c r="FM33" s="4">
        <f t="shared" si="143"/>
        <v>0</v>
      </c>
      <c r="FN33" s="4">
        <f t="shared" si="144"/>
        <v>0</v>
      </c>
      <c r="FO33" s="4">
        <f t="shared" si="145"/>
        <v>0</v>
      </c>
      <c r="FP33" s="4">
        <f t="shared" si="146"/>
        <v>0</v>
      </c>
      <c r="FQ33" s="4">
        <f t="shared" si="147"/>
        <v>0</v>
      </c>
      <c r="FR33" s="4">
        <f t="shared" si="148"/>
        <v>0</v>
      </c>
      <c r="FS33" s="4">
        <f t="shared" si="149"/>
        <v>0</v>
      </c>
      <c r="FT33" s="4">
        <f t="shared" si="150"/>
        <v>0</v>
      </c>
      <c r="FU33" s="4">
        <f t="shared" si="151"/>
        <v>0</v>
      </c>
    </row>
    <row r="34" spans="2:177" ht="12.75">
      <c r="B34" s="9">
        <v>177271</v>
      </c>
      <c r="D34" s="3"/>
      <c r="E34" s="3"/>
      <c r="G34" s="6"/>
      <c r="H34" s="6"/>
      <c r="I34" s="6"/>
      <c r="J34" s="6"/>
      <c r="L34" s="6"/>
      <c r="M34" s="6"/>
      <c r="N34" s="6"/>
      <c r="O34" s="6"/>
      <c r="Q34" s="3"/>
      <c r="R34" s="3"/>
      <c r="T34" s="3"/>
      <c r="U34" s="3"/>
      <c r="V34" s="3"/>
      <c r="W34" s="3"/>
      <c r="Y34" s="3"/>
      <c r="Z34" s="13"/>
      <c r="AA34" s="13"/>
      <c r="AB34" s="13"/>
      <c r="AC34" s="3"/>
      <c r="AE34" s="3"/>
      <c r="AF34" s="3"/>
      <c r="AG34" s="3"/>
      <c r="AH34" s="3"/>
      <c r="AI34" s="3"/>
      <c r="AJ34" s="4"/>
      <c r="AK34" s="3"/>
      <c r="AL34" s="4"/>
      <c r="AM34" s="1"/>
      <c r="AN34" s="4"/>
      <c r="AO34" s="1"/>
      <c r="AP34" s="4"/>
      <c r="AQ34" s="6"/>
      <c r="AR34" s="4"/>
      <c r="AS34" s="6"/>
      <c r="AT34" s="4"/>
      <c r="AU34" s="6"/>
      <c r="AV34" s="4"/>
      <c r="AW34" s="6"/>
      <c r="AX34" s="4"/>
      <c r="AY34" s="6"/>
      <c r="AZ34" s="4"/>
      <c r="BA34" s="6"/>
      <c r="BB34" s="4"/>
      <c r="BC34" s="6"/>
      <c r="BD34" s="4"/>
      <c r="BE34" s="6"/>
      <c r="BF34" s="4"/>
      <c r="BG34" s="6"/>
      <c r="BH34" s="4"/>
      <c r="BI34" s="6"/>
      <c r="BJ34" s="4"/>
      <c r="BK34" s="6"/>
      <c r="BL34" s="4"/>
      <c r="BM34" s="6"/>
      <c r="BN34" s="4"/>
      <c r="BO34" s="6"/>
      <c r="BP34" s="4"/>
      <c r="BQ34" s="6"/>
      <c r="BR34" s="4"/>
      <c r="BS34" s="6"/>
      <c r="BT34" s="4"/>
      <c r="BU34" s="6"/>
      <c r="BV34" s="4"/>
      <c r="BW34" s="6"/>
      <c r="BX34" s="4"/>
      <c r="BY34" s="6"/>
      <c r="BZ34" s="4"/>
      <c r="CA34" s="6"/>
      <c r="CB34" s="4"/>
      <c r="CC34" s="6"/>
      <c r="CD34" s="4"/>
      <c r="CE34" s="6"/>
      <c r="CF34" s="4"/>
      <c r="CG34" s="6"/>
      <c r="CH34" s="4"/>
      <c r="CI34" s="6"/>
      <c r="CJ34" s="4"/>
      <c r="CK34" s="6">
        <f t="shared" si="0"/>
        <v>0</v>
      </c>
      <c r="CL34" s="22">
        <f t="shared" si="1"/>
        <v>0</v>
      </c>
      <c r="CM34" s="13"/>
      <c r="CN34" s="4" t="e">
        <f>SUM(CT34:FU34)</f>
        <v>#REF!</v>
      </c>
      <c r="CO34" s="6"/>
      <c r="CP34" s="4" t="e">
        <f t="shared" si="3"/>
        <v>#REF!</v>
      </c>
      <c r="CQ34" s="4"/>
      <c r="CR34" s="4"/>
      <c r="CS34" s="35"/>
      <c r="CT34" s="4" t="e">
        <f>#REF!/#REF!</f>
        <v>#REF!</v>
      </c>
      <c r="CU34" s="4" t="e">
        <f>#REF!/#REF!</f>
        <v>#REF!</v>
      </c>
      <c r="CV34" s="4" t="e">
        <f>#REF!/#REF!</f>
        <v>#REF!</v>
      </c>
      <c r="CW34" s="4" t="e">
        <f>#REF!/#REF!</f>
        <v>#REF!</v>
      </c>
      <c r="CX34" s="4" t="e">
        <f>#REF!/#REF!</f>
        <v>#REF!</v>
      </c>
      <c r="CY34" s="4">
        <f t="shared" si="5"/>
        <v>0</v>
      </c>
      <c r="CZ34" s="4">
        <f t="shared" si="6"/>
        <v>0</v>
      </c>
      <c r="DA34" s="4">
        <f t="shared" si="7"/>
        <v>0</v>
      </c>
      <c r="DB34" s="4">
        <f t="shared" si="80"/>
        <v>0</v>
      </c>
      <c r="DC34" s="4">
        <f t="shared" si="81"/>
        <v>0</v>
      </c>
      <c r="DD34" s="4">
        <f t="shared" si="82"/>
        <v>0</v>
      </c>
      <c r="DE34" s="4">
        <f t="shared" si="83"/>
        <v>0</v>
      </c>
      <c r="DF34" s="4">
        <f t="shared" si="84"/>
        <v>0</v>
      </c>
      <c r="DG34" s="4">
        <f t="shared" si="85"/>
        <v>0</v>
      </c>
      <c r="DH34" s="4">
        <f t="shared" si="86"/>
        <v>0</v>
      </c>
      <c r="DI34" s="4">
        <f t="shared" si="87"/>
        <v>0</v>
      </c>
      <c r="DJ34" s="4">
        <f t="shared" si="88"/>
        <v>0</v>
      </c>
      <c r="DK34" s="4">
        <f t="shared" si="89"/>
        <v>0</v>
      </c>
      <c r="DL34" s="4">
        <f t="shared" si="90"/>
        <v>0</v>
      </c>
      <c r="DM34" s="4">
        <f t="shared" si="91"/>
        <v>0</v>
      </c>
      <c r="DN34" s="4">
        <f t="shared" si="92"/>
        <v>0</v>
      </c>
      <c r="DO34" s="4">
        <f t="shared" si="93"/>
        <v>0</v>
      </c>
      <c r="DP34" s="4">
        <f t="shared" si="94"/>
        <v>0</v>
      </c>
      <c r="DQ34" s="4">
        <f t="shared" si="95"/>
        <v>0</v>
      </c>
      <c r="DR34" s="4">
        <f t="shared" si="96"/>
        <v>0</v>
      </c>
      <c r="DS34" s="4">
        <f t="shared" si="97"/>
        <v>0</v>
      </c>
      <c r="DT34" s="4">
        <f t="shared" si="98"/>
        <v>0</v>
      </c>
      <c r="DU34" s="4">
        <f t="shared" si="99"/>
        <v>0</v>
      </c>
      <c r="DV34" s="4">
        <f t="shared" si="100"/>
        <v>0</v>
      </c>
      <c r="DW34" s="4">
        <f t="shared" si="101"/>
        <v>0</v>
      </c>
      <c r="DX34" s="4">
        <f t="shared" si="102"/>
        <v>0</v>
      </c>
      <c r="DY34" s="4">
        <f t="shared" si="103"/>
        <v>0</v>
      </c>
      <c r="DZ34" s="4">
        <f t="shared" si="104"/>
        <v>0</v>
      </c>
      <c r="EA34" s="4">
        <f t="shared" si="105"/>
        <v>0</v>
      </c>
      <c r="EB34" s="4">
        <f t="shared" si="106"/>
        <v>0</v>
      </c>
      <c r="EC34" s="4">
        <f t="shared" si="107"/>
        <v>0</v>
      </c>
      <c r="ED34" s="4">
        <f t="shared" si="108"/>
        <v>0</v>
      </c>
      <c r="EE34" s="4">
        <f t="shared" si="109"/>
        <v>0</v>
      </c>
      <c r="EF34" s="4">
        <f t="shared" si="110"/>
        <v>0</v>
      </c>
      <c r="EG34" s="4">
        <f t="shared" si="111"/>
        <v>0</v>
      </c>
      <c r="EH34" s="4">
        <f t="shared" si="112"/>
        <v>0</v>
      </c>
      <c r="EI34" s="4">
        <f t="shared" si="113"/>
        <v>0</v>
      </c>
      <c r="EJ34" s="4">
        <f t="shared" si="114"/>
        <v>0</v>
      </c>
      <c r="EK34" s="4">
        <f t="shared" si="115"/>
        <v>0</v>
      </c>
      <c r="EL34" s="4">
        <f t="shared" si="116"/>
        <v>0</v>
      </c>
      <c r="EM34" s="4">
        <f t="shared" si="117"/>
        <v>0</v>
      </c>
      <c r="EN34" s="4">
        <f t="shared" si="118"/>
        <v>0</v>
      </c>
      <c r="EO34" s="4">
        <f t="shared" si="119"/>
        <v>0</v>
      </c>
      <c r="EP34" s="4">
        <f t="shared" si="120"/>
        <v>0</v>
      </c>
      <c r="EQ34" s="4">
        <f t="shared" si="121"/>
        <v>0</v>
      </c>
      <c r="ER34" s="4">
        <f t="shared" si="122"/>
        <v>0</v>
      </c>
      <c r="ES34" s="4">
        <f t="shared" si="123"/>
        <v>0</v>
      </c>
      <c r="ET34" s="4">
        <f t="shared" si="124"/>
        <v>0</v>
      </c>
      <c r="EU34" s="4">
        <f t="shared" si="125"/>
        <v>0</v>
      </c>
      <c r="EV34" s="4">
        <f t="shared" si="126"/>
        <v>0</v>
      </c>
      <c r="EW34" s="4">
        <f t="shared" si="127"/>
        <v>0</v>
      </c>
      <c r="EX34" s="4">
        <f t="shared" si="128"/>
        <v>0</v>
      </c>
      <c r="EY34" s="4">
        <f t="shared" si="129"/>
        <v>0</v>
      </c>
      <c r="EZ34" s="4">
        <f t="shared" si="130"/>
        <v>0</v>
      </c>
      <c r="FA34" s="4">
        <f t="shared" si="131"/>
        <v>0</v>
      </c>
      <c r="FB34" s="4">
        <f t="shared" si="132"/>
        <v>0</v>
      </c>
      <c r="FC34" s="4">
        <f t="shared" si="133"/>
        <v>0</v>
      </c>
      <c r="FD34" s="4">
        <f t="shared" si="134"/>
        <v>0</v>
      </c>
      <c r="FE34" s="4">
        <f t="shared" si="135"/>
        <v>0</v>
      </c>
      <c r="FF34" s="4">
        <f t="shared" si="136"/>
        <v>0</v>
      </c>
      <c r="FG34" s="4">
        <f t="shared" si="137"/>
        <v>0</v>
      </c>
      <c r="FH34" s="4">
        <f t="shared" si="138"/>
        <v>0</v>
      </c>
      <c r="FI34" s="4">
        <f t="shared" si="139"/>
        <v>0</v>
      </c>
      <c r="FJ34" s="4">
        <f t="shared" si="140"/>
        <v>0</v>
      </c>
      <c r="FK34" s="4">
        <f t="shared" si="141"/>
        <v>0</v>
      </c>
      <c r="FL34" s="4">
        <f t="shared" si="142"/>
        <v>0</v>
      </c>
      <c r="FM34" s="4">
        <f t="shared" si="143"/>
        <v>0</v>
      </c>
      <c r="FN34" s="4">
        <f t="shared" si="144"/>
        <v>0</v>
      </c>
      <c r="FO34" s="4">
        <f t="shared" si="145"/>
        <v>0</v>
      </c>
      <c r="FP34" s="4">
        <f t="shared" si="146"/>
        <v>0</v>
      </c>
      <c r="FQ34" s="4">
        <f t="shared" si="147"/>
        <v>0</v>
      </c>
      <c r="FR34" s="4">
        <f t="shared" si="148"/>
        <v>0</v>
      </c>
      <c r="FS34" s="4">
        <f t="shared" si="149"/>
        <v>0</v>
      </c>
      <c r="FT34" s="4">
        <f t="shared" si="150"/>
        <v>0</v>
      </c>
      <c r="FU34" s="4">
        <f t="shared" si="151"/>
        <v>0</v>
      </c>
    </row>
    <row r="35" spans="1:177" ht="12.75">
      <c r="A35" t="s">
        <v>46</v>
      </c>
      <c r="B35" s="9">
        <v>152990</v>
      </c>
      <c r="D35" s="3"/>
      <c r="E35" s="3"/>
      <c r="G35" s="6"/>
      <c r="H35" s="6"/>
      <c r="I35" s="6"/>
      <c r="J35" s="6"/>
      <c r="L35" s="6"/>
      <c r="M35" s="6"/>
      <c r="N35" s="6"/>
      <c r="O35" s="6"/>
      <c r="Q35" s="3"/>
      <c r="R35" s="3"/>
      <c r="T35" s="3"/>
      <c r="U35" s="3"/>
      <c r="V35" s="3"/>
      <c r="W35" s="3"/>
      <c r="Y35" s="3"/>
      <c r="Z35" s="13"/>
      <c r="AA35" s="13"/>
      <c r="AB35" s="13"/>
      <c r="AC35" s="3"/>
      <c r="AE35" s="3"/>
      <c r="AF35" s="3"/>
      <c r="AG35" s="3"/>
      <c r="AH35" s="3"/>
      <c r="AI35" s="3"/>
      <c r="AJ35" s="4"/>
      <c r="AK35" s="3"/>
      <c r="AL35" s="4"/>
      <c r="AM35" s="1"/>
      <c r="AN35" s="4"/>
      <c r="AO35" s="1"/>
      <c r="AP35" s="4"/>
      <c r="AQ35" s="6"/>
      <c r="AR35" s="4"/>
      <c r="AS35" s="6"/>
      <c r="AT35" s="4"/>
      <c r="AU35" s="6"/>
      <c r="AV35" s="4"/>
      <c r="AW35" s="6"/>
      <c r="AX35" s="4"/>
      <c r="AY35" s="6"/>
      <c r="AZ35" s="4"/>
      <c r="BA35" s="6"/>
      <c r="BB35" s="4"/>
      <c r="BC35" s="6"/>
      <c r="BD35" s="4"/>
      <c r="BE35" s="6"/>
      <c r="BF35" s="4"/>
      <c r="BG35" s="6"/>
      <c r="BH35" s="4"/>
      <c r="BI35" s="6"/>
      <c r="BJ35" s="4"/>
      <c r="BK35" s="6"/>
      <c r="BL35" s="4"/>
      <c r="BM35" s="6"/>
      <c r="BN35" s="4"/>
      <c r="BO35" s="6"/>
      <c r="BP35" s="4"/>
      <c r="BQ35" s="6"/>
      <c r="BR35" s="4"/>
      <c r="BS35" s="6"/>
      <c r="BT35" s="4"/>
      <c r="BU35" s="6"/>
      <c r="BV35" s="4"/>
      <c r="BW35" s="6"/>
      <c r="BX35" s="4"/>
      <c r="BY35" s="6"/>
      <c r="BZ35" s="4"/>
      <c r="CA35" s="6"/>
      <c r="CB35" s="4"/>
      <c r="CC35" s="6"/>
      <c r="CD35" s="4"/>
      <c r="CE35" s="6"/>
      <c r="CF35" s="4"/>
      <c r="CG35" s="6"/>
      <c r="CH35" s="4"/>
      <c r="CI35" s="6"/>
      <c r="CJ35" s="4"/>
      <c r="CK35" s="6">
        <f t="shared" si="0"/>
        <v>0</v>
      </c>
      <c r="CL35" s="22">
        <f t="shared" si="1"/>
        <v>0</v>
      </c>
      <c r="CM35" s="13"/>
      <c r="CN35" s="4" t="e">
        <f>SUM(CT35:FU35)</f>
        <v>#REF!</v>
      </c>
      <c r="CO35" s="6"/>
      <c r="CP35" s="4" t="e">
        <f t="shared" si="3"/>
        <v>#REF!</v>
      </c>
      <c r="CQ35" s="4"/>
      <c r="CR35" s="4"/>
      <c r="CS35" s="35"/>
      <c r="CT35" s="4" t="e">
        <f>#REF!/#REF!</f>
        <v>#REF!</v>
      </c>
      <c r="CU35" s="4" t="e">
        <f>#REF!/#REF!</f>
        <v>#REF!</v>
      </c>
      <c r="CV35" s="4" t="e">
        <f>#REF!/#REF!</f>
        <v>#REF!</v>
      </c>
      <c r="CW35" s="4" t="e">
        <f>#REF!/#REF!</f>
        <v>#REF!</v>
      </c>
      <c r="CX35" s="4" t="e">
        <f>#REF!/#REF!</f>
        <v>#REF!</v>
      </c>
      <c r="CY35" s="4">
        <f t="shared" si="5"/>
        <v>0</v>
      </c>
      <c r="CZ35" s="4">
        <f t="shared" si="6"/>
        <v>0</v>
      </c>
      <c r="DA35" s="4">
        <f t="shared" si="7"/>
        <v>0</v>
      </c>
      <c r="DB35" s="4">
        <f t="shared" si="80"/>
        <v>0</v>
      </c>
      <c r="DC35" s="4">
        <f t="shared" si="81"/>
        <v>0</v>
      </c>
      <c r="DD35" s="4">
        <f t="shared" si="82"/>
        <v>0</v>
      </c>
      <c r="DE35" s="4">
        <f t="shared" si="83"/>
        <v>0</v>
      </c>
      <c r="DF35" s="4">
        <f t="shared" si="84"/>
        <v>0</v>
      </c>
      <c r="DG35" s="4">
        <f t="shared" si="85"/>
        <v>0</v>
      </c>
      <c r="DH35" s="4">
        <f t="shared" si="86"/>
        <v>0</v>
      </c>
      <c r="DI35" s="4">
        <f t="shared" si="87"/>
        <v>0</v>
      </c>
      <c r="DJ35" s="4">
        <f t="shared" si="88"/>
        <v>0</v>
      </c>
      <c r="DK35" s="4">
        <f t="shared" si="89"/>
        <v>0</v>
      </c>
      <c r="DL35" s="4">
        <f t="shared" si="90"/>
        <v>0</v>
      </c>
      <c r="DM35" s="4">
        <f t="shared" si="91"/>
        <v>0</v>
      </c>
      <c r="DN35" s="4">
        <f t="shared" si="92"/>
        <v>0</v>
      </c>
      <c r="DO35" s="4">
        <f t="shared" si="93"/>
        <v>0</v>
      </c>
      <c r="DP35" s="4">
        <f t="shared" si="94"/>
        <v>0</v>
      </c>
      <c r="DQ35" s="4">
        <f t="shared" si="95"/>
        <v>0</v>
      </c>
      <c r="DR35" s="4">
        <f t="shared" si="96"/>
        <v>0</v>
      </c>
      <c r="DS35" s="4">
        <f t="shared" si="97"/>
        <v>0</v>
      </c>
      <c r="DT35" s="4">
        <f t="shared" si="98"/>
        <v>0</v>
      </c>
      <c r="DU35" s="4">
        <f t="shared" si="99"/>
        <v>0</v>
      </c>
      <c r="DV35" s="4">
        <f t="shared" si="100"/>
        <v>0</v>
      </c>
      <c r="DW35" s="4">
        <f t="shared" si="101"/>
        <v>0</v>
      </c>
      <c r="DX35" s="4">
        <f t="shared" si="102"/>
        <v>0</v>
      </c>
      <c r="DY35" s="4">
        <f t="shared" si="103"/>
        <v>0</v>
      </c>
      <c r="DZ35" s="4">
        <f t="shared" si="104"/>
        <v>0</v>
      </c>
      <c r="EA35" s="4">
        <f t="shared" si="105"/>
        <v>0</v>
      </c>
      <c r="EB35" s="4">
        <f t="shared" si="106"/>
        <v>0</v>
      </c>
      <c r="EC35" s="4">
        <f t="shared" si="107"/>
        <v>0</v>
      </c>
      <c r="ED35" s="4">
        <f t="shared" si="108"/>
        <v>0</v>
      </c>
      <c r="EE35" s="4">
        <f t="shared" si="109"/>
        <v>0</v>
      </c>
      <c r="EF35" s="4">
        <f t="shared" si="110"/>
        <v>0</v>
      </c>
      <c r="EG35" s="4">
        <f t="shared" si="111"/>
        <v>0</v>
      </c>
      <c r="EH35" s="4">
        <f t="shared" si="112"/>
        <v>0</v>
      </c>
      <c r="EI35" s="4">
        <f t="shared" si="113"/>
        <v>0</v>
      </c>
      <c r="EJ35" s="4">
        <f t="shared" si="114"/>
        <v>0</v>
      </c>
      <c r="EK35" s="4">
        <f t="shared" si="115"/>
        <v>0</v>
      </c>
      <c r="EL35" s="4">
        <f t="shared" si="116"/>
        <v>0</v>
      </c>
      <c r="EM35" s="4">
        <f t="shared" si="117"/>
        <v>0</v>
      </c>
      <c r="EN35" s="4">
        <f t="shared" si="118"/>
        <v>0</v>
      </c>
      <c r="EO35" s="4">
        <f t="shared" si="119"/>
        <v>0</v>
      </c>
      <c r="EP35" s="4">
        <f t="shared" si="120"/>
        <v>0</v>
      </c>
      <c r="EQ35" s="4">
        <f t="shared" si="121"/>
        <v>0</v>
      </c>
      <c r="ER35" s="4">
        <f t="shared" si="122"/>
        <v>0</v>
      </c>
      <c r="ES35" s="4">
        <f t="shared" si="123"/>
        <v>0</v>
      </c>
      <c r="ET35" s="4">
        <f t="shared" si="124"/>
        <v>0</v>
      </c>
      <c r="EU35" s="4">
        <f t="shared" si="125"/>
        <v>0</v>
      </c>
      <c r="EV35" s="4">
        <f t="shared" si="126"/>
        <v>0</v>
      </c>
      <c r="EW35" s="4">
        <f t="shared" si="127"/>
        <v>0</v>
      </c>
      <c r="EX35" s="4">
        <f t="shared" si="128"/>
        <v>0</v>
      </c>
      <c r="EY35" s="4">
        <f t="shared" si="129"/>
        <v>0</v>
      </c>
      <c r="EZ35" s="4">
        <f t="shared" si="130"/>
        <v>0</v>
      </c>
      <c r="FA35" s="4">
        <f t="shared" si="131"/>
        <v>0</v>
      </c>
      <c r="FB35" s="4">
        <f t="shared" si="132"/>
        <v>0</v>
      </c>
      <c r="FC35" s="4">
        <f t="shared" si="133"/>
        <v>0</v>
      </c>
      <c r="FD35" s="4">
        <f t="shared" si="134"/>
        <v>0</v>
      </c>
      <c r="FE35" s="4">
        <f t="shared" si="135"/>
        <v>0</v>
      </c>
      <c r="FF35" s="4">
        <f t="shared" si="136"/>
        <v>0</v>
      </c>
      <c r="FG35" s="4">
        <f t="shared" si="137"/>
        <v>0</v>
      </c>
      <c r="FH35" s="4">
        <f t="shared" si="138"/>
        <v>0</v>
      </c>
      <c r="FI35" s="4">
        <f t="shared" si="139"/>
        <v>0</v>
      </c>
      <c r="FJ35" s="4">
        <f t="shared" si="140"/>
        <v>0</v>
      </c>
      <c r="FK35" s="4">
        <f t="shared" si="141"/>
        <v>0</v>
      </c>
      <c r="FL35" s="4">
        <f t="shared" si="142"/>
        <v>0</v>
      </c>
      <c r="FM35" s="4">
        <f t="shared" si="143"/>
        <v>0</v>
      </c>
      <c r="FN35" s="4">
        <f t="shared" si="144"/>
        <v>0</v>
      </c>
      <c r="FO35" s="4">
        <f t="shared" si="145"/>
        <v>0</v>
      </c>
      <c r="FP35" s="4">
        <f t="shared" si="146"/>
        <v>0</v>
      </c>
      <c r="FQ35" s="4">
        <f t="shared" si="147"/>
        <v>0</v>
      </c>
      <c r="FR35" s="4">
        <f t="shared" si="148"/>
        <v>0</v>
      </c>
      <c r="FS35" s="4">
        <f t="shared" si="149"/>
        <v>0</v>
      </c>
      <c r="FT35" s="4">
        <f t="shared" si="150"/>
        <v>0</v>
      </c>
      <c r="FU35" s="4">
        <f t="shared" si="151"/>
        <v>0</v>
      </c>
    </row>
    <row r="36" spans="1:177" ht="12.75">
      <c r="A36" t="s">
        <v>54</v>
      </c>
      <c r="B36" s="9"/>
      <c r="D36" s="3"/>
      <c r="E36" s="3"/>
      <c r="G36" s="6"/>
      <c r="H36" s="6"/>
      <c r="I36" s="6"/>
      <c r="J36" s="6"/>
      <c r="L36" s="6"/>
      <c r="M36" s="6"/>
      <c r="N36" s="6"/>
      <c r="O36" s="6"/>
      <c r="Q36" s="3"/>
      <c r="R36" s="3"/>
      <c r="T36" s="3"/>
      <c r="U36" s="3"/>
      <c r="V36" s="3"/>
      <c r="W36" s="3"/>
      <c r="Y36" s="3"/>
      <c r="Z36" s="13"/>
      <c r="AA36" s="13"/>
      <c r="AB36" s="13"/>
      <c r="AC36" s="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6"/>
      <c r="AR36" s="4"/>
      <c r="AS36" s="6"/>
      <c r="AT36" s="4"/>
      <c r="AU36" s="6"/>
      <c r="AV36" s="4"/>
      <c r="AW36" s="6"/>
      <c r="AX36" s="4"/>
      <c r="AY36" s="6"/>
      <c r="AZ36" s="4"/>
      <c r="BA36" s="6"/>
      <c r="BB36" s="4"/>
      <c r="BC36" s="6"/>
      <c r="BD36" s="4"/>
      <c r="BE36" s="6"/>
      <c r="BF36" s="4"/>
      <c r="BG36" s="6"/>
      <c r="BH36" s="4"/>
      <c r="BI36" s="6"/>
      <c r="BJ36" s="4"/>
      <c r="BK36" s="6"/>
      <c r="BL36" s="4"/>
      <c r="BM36" s="6"/>
      <c r="BN36" s="4"/>
      <c r="BO36" s="6"/>
      <c r="BP36" s="4"/>
      <c r="BQ36" s="6"/>
      <c r="BR36" s="4"/>
      <c r="BS36" s="6"/>
      <c r="BT36" s="4"/>
      <c r="BU36" s="6"/>
      <c r="BV36" s="4"/>
      <c r="BW36" s="6"/>
      <c r="BX36" s="4"/>
      <c r="BY36" s="6"/>
      <c r="BZ36" s="4"/>
      <c r="CA36" s="6"/>
      <c r="CB36" s="4"/>
      <c r="CC36" s="6"/>
      <c r="CD36" s="4"/>
      <c r="CE36" s="6"/>
      <c r="CF36" s="4"/>
      <c r="CG36" s="6"/>
      <c r="CH36" s="4"/>
      <c r="CI36" s="6"/>
      <c r="CJ36" s="4"/>
      <c r="CK36" s="6">
        <f t="shared" si="0"/>
        <v>0</v>
      </c>
      <c r="CL36" s="22">
        <f t="shared" si="1"/>
        <v>0</v>
      </c>
      <c r="CM36" s="13"/>
      <c r="CN36" s="4" t="e">
        <f>SUM(CT36:FU36)</f>
        <v>#REF!</v>
      </c>
      <c r="CO36" s="4"/>
      <c r="CP36" s="4" t="e">
        <f t="shared" si="3"/>
        <v>#REF!</v>
      </c>
      <c r="CQ36" s="4"/>
      <c r="CR36" s="4"/>
      <c r="CS36" s="35"/>
      <c r="CT36" s="4" t="e">
        <f>#REF!/#REF!</f>
        <v>#REF!</v>
      </c>
      <c r="CU36" s="4" t="e">
        <f>#REF!/#REF!</f>
        <v>#REF!</v>
      </c>
      <c r="CV36" s="4" t="e">
        <f>#REF!/#REF!</f>
        <v>#REF!</v>
      </c>
      <c r="CW36" s="4" t="e">
        <f>#REF!/#REF!</f>
        <v>#REF!</v>
      </c>
      <c r="CX36" s="4" t="e">
        <f>#REF!/#REF!</f>
        <v>#REF!</v>
      </c>
      <c r="CY36" s="4">
        <f t="shared" si="5"/>
        <v>0</v>
      </c>
      <c r="CZ36" s="4">
        <f t="shared" si="6"/>
        <v>0</v>
      </c>
      <c r="DA36" s="4">
        <f t="shared" si="7"/>
        <v>0</v>
      </c>
      <c r="DB36" s="4">
        <f t="shared" si="80"/>
        <v>0</v>
      </c>
      <c r="DC36" s="4">
        <f t="shared" si="81"/>
        <v>0</v>
      </c>
      <c r="DD36" s="4">
        <f t="shared" si="82"/>
        <v>0</v>
      </c>
      <c r="DE36" s="4">
        <f t="shared" si="83"/>
        <v>0</v>
      </c>
      <c r="DF36" s="4">
        <f t="shared" si="84"/>
        <v>0</v>
      </c>
      <c r="DG36" s="4">
        <f t="shared" si="85"/>
        <v>0</v>
      </c>
      <c r="DH36" s="4">
        <f t="shared" si="86"/>
        <v>0</v>
      </c>
      <c r="DI36" s="4">
        <f t="shared" si="87"/>
        <v>0</v>
      </c>
      <c r="DJ36" s="4">
        <f t="shared" si="88"/>
        <v>0</v>
      </c>
      <c r="DK36" s="4">
        <f t="shared" si="89"/>
        <v>0</v>
      </c>
      <c r="DL36" s="4">
        <f t="shared" si="90"/>
        <v>0</v>
      </c>
      <c r="DM36" s="4">
        <f t="shared" si="91"/>
        <v>0</v>
      </c>
      <c r="DN36" s="4">
        <f t="shared" si="92"/>
        <v>0</v>
      </c>
      <c r="DO36" s="4">
        <f t="shared" si="93"/>
        <v>0</v>
      </c>
      <c r="DP36" s="4">
        <f t="shared" si="94"/>
        <v>0</v>
      </c>
      <c r="DQ36" s="4">
        <f t="shared" si="95"/>
        <v>0</v>
      </c>
      <c r="DR36" s="4">
        <f t="shared" si="96"/>
        <v>0</v>
      </c>
      <c r="DS36" s="4">
        <f t="shared" si="97"/>
        <v>0</v>
      </c>
      <c r="DT36" s="4">
        <f t="shared" si="98"/>
        <v>0</v>
      </c>
      <c r="DU36" s="4">
        <f t="shared" si="99"/>
        <v>0</v>
      </c>
      <c r="DV36" s="4">
        <f t="shared" si="100"/>
        <v>0</v>
      </c>
      <c r="DW36" s="4">
        <f t="shared" si="101"/>
        <v>0</v>
      </c>
      <c r="DX36" s="4">
        <f t="shared" si="102"/>
        <v>0</v>
      </c>
      <c r="DY36" s="4">
        <f t="shared" si="103"/>
        <v>0</v>
      </c>
      <c r="DZ36" s="4">
        <f t="shared" si="104"/>
        <v>0</v>
      </c>
      <c r="EA36" s="4">
        <f t="shared" si="105"/>
        <v>0</v>
      </c>
      <c r="EB36" s="4">
        <f t="shared" si="106"/>
        <v>0</v>
      </c>
      <c r="EC36" s="4">
        <f t="shared" si="107"/>
        <v>0</v>
      </c>
      <c r="ED36" s="4">
        <f t="shared" si="108"/>
        <v>0</v>
      </c>
      <c r="EE36" s="4">
        <f t="shared" si="109"/>
        <v>0</v>
      </c>
      <c r="EF36" s="4">
        <f t="shared" si="110"/>
        <v>0</v>
      </c>
      <c r="EG36" s="4">
        <f t="shared" si="111"/>
        <v>0</v>
      </c>
      <c r="EH36" s="4">
        <f t="shared" si="112"/>
        <v>0</v>
      </c>
      <c r="EI36" s="4">
        <f t="shared" si="113"/>
        <v>0</v>
      </c>
      <c r="EJ36" s="4">
        <f t="shared" si="114"/>
        <v>0</v>
      </c>
      <c r="EK36" s="4">
        <f t="shared" si="115"/>
        <v>0</v>
      </c>
      <c r="EL36" s="4">
        <f t="shared" si="116"/>
        <v>0</v>
      </c>
      <c r="EM36" s="4">
        <f t="shared" si="117"/>
        <v>0</v>
      </c>
      <c r="EN36" s="4">
        <f t="shared" si="118"/>
        <v>0</v>
      </c>
      <c r="EO36" s="4">
        <f t="shared" si="119"/>
        <v>0</v>
      </c>
      <c r="EP36" s="4">
        <f t="shared" si="120"/>
        <v>0</v>
      </c>
      <c r="EQ36" s="4">
        <f t="shared" si="121"/>
        <v>0</v>
      </c>
      <c r="ER36" s="4">
        <f t="shared" si="122"/>
        <v>0</v>
      </c>
      <c r="ES36" s="4">
        <f t="shared" si="123"/>
        <v>0</v>
      </c>
      <c r="ET36" s="4">
        <f t="shared" si="124"/>
        <v>0</v>
      </c>
      <c r="EU36" s="4">
        <f t="shared" si="125"/>
        <v>0</v>
      </c>
      <c r="EV36" s="4">
        <f t="shared" si="126"/>
        <v>0</v>
      </c>
      <c r="EW36" s="4">
        <f t="shared" si="127"/>
        <v>0</v>
      </c>
      <c r="EX36" s="4">
        <f t="shared" si="128"/>
        <v>0</v>
      </c>
      <c r="EY36" s="4">
        <f t="shared" si="129"/>
        <v>0</v>
      </c>
      <c r="EZ36" s="4">
        <f t="shared" si="130"/>
        <v>0</v>
      </c>
      <c r="FA36" s="4">
        <f t="shared" si="131"/>
        <v>0</v>
      </c>
      <c r="FB36" s="4">
        <f t="shared" si="132"/>
        <v>0</v>
      </c>
      <c r="FC36" s="4">
        <f t="shared" si="133"/>
        <v>0</v>
      </c>
      <c r="FD36" s="4">
        <f t="shared" si="134"/>
        <v>0</v>
      </c>
      <c r="FE36" s="4">
        <f t="shared" si="135"/>
        <v>0</v>
      </c>
      <c r="FF36" s="4">
        <f t="shared" si="136"/>
        <v>0</v>
      </c>
      <c r="FG36" s="4">
        <f t="shared" si="137"/>
        <v>0</v>
      </c>
      <c r="FH36" s="4">
        <f t="shared" si="138"/>
        <v>0</v>
      </c>
      <c r="FI36" s="4">
        <f t="shared" si="139"/>
        <v>0</v>
      </c>
      <c r="FJ36" s="4">
        <f t="shared" si="140"/>
        <v>0</v>
      </c>
      <c r="FK36" s="4">
        <f t="shared" si="141"/>
        <v>0</v>
      </c>
      <c r="FL36" s="4">
        <f t="shared" si="142"/>
        <v>0</v>
      </c>
      <c r="FM36" s="4">
        <f t="shared" si="143"/>
        <v>0</v>
      </c>
      <c r="FN36" s="4">
        <f t="shared" si="144"/>
        <v>0</v>
      </c>
      <c r="FO36" s="4">
        <f t="shared" si="145"/>
        <v>0</v>
      </c>
      <c r="FP36" s="4">
        <f t="shared" si="146"/>
        <v>0</v>
      </c>
      <c r="FQ36" s="4">
        <f t="shared" si="147"/>
        <v>0</v>
      </c>
      <c r="FR36" s="4">
        <f t="shared" si="148"/>
        <v>0</v>
      </c>
      <c r="FS36" s="4">
        <f t="shared" si="149"/>
        <v>0</v>
      </c>
      <c r="FT36" s="4">
        <f t="shared" si="150"/>
        <v>0</v>
      </c>
      <c r="FU36" s="4">
        <f t="shared" si="151"/>
        <v>0</v>
      </c>
    </row>
    <row r="37" spans="2:177" ht="12.75">
      <c r="B37" s="9">
        <v>8302</v>
      </c>
      <c r="D37" s="3"/>
      <c r="E37" s="3"/>
      <c r="F37" s="39"/>
      <c r="G37" s="10"/>
      <c r="H37" s="10"/>
      <c r="I37" s="10"/>
      <c r="J37" s="10"/>
      <c r="K37" s="39"/>
      <c r="L37" s="10"/>
      <c r="M37" s="10"/>
      <c r="N37" s="10"/>
      <c r="O37" s="10"/>
      <c r="Q37" s="3"/>
      <c r="R37" s="3"/>
      <c r="T37" s="3"/>
      <c r="U37" s="3"/>
      <c r="V37" s="3"/>
      <c r="W37" s="3"/>
      <c r="Y37" s="3"/>
      <c r="Z37" s="13"/>
      <c r="AA37" s="13"/>
      <c r="AB37" s="13"/>
      <c r="AC37" s="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6"/>
      <c r="AR37" s="4"/>
      <c r="AS37" s="6"/>
      <c r="AT37" s="4"/>
      <c r="AU37" s="6"/>
      <c r="AV37" s="4"/>
      <c r="AW37" s="6"/>
      <c r="AX37" s="4"/>
      <c r="AY37" s="6"/>
      <c r="AZ37" s="4"/>
      <c r="BA37" s="6"/>
      <c r="BB37" s="4"/>
      <c r="BC37" s="6"/>
      <c r="BD37" s="4"/>
      <c r="BE37" s="6"/>
      <c r="BF37" s="4"/>
      <c r="BG37" s="6"/>
      <c r="BH37" s="4"/>
      <c r="BI37" s="6"/>
      <c r="BJ37" s="4"/>
      <c r="BK37" s="6"/>
      <c r="BL37" s="4"/>
      <c r="BM37" s="6"/>
      <c r="BN37" s="4"/>
      <c r="BO37" s="6"/>
      <c r="BP37" s="4"/>
      <c r="BQ37" s="6"/>
      <c r="BR37" s="4"/>
      <c r="BS37" s="6"/>
      <c r="BT37" s="4"/>
      <c r="BU37" s="6"/>
      <c r="BV37" s="4"/>
      <c r="BW37" s="6"/>
      <c r="BX37" s="4"/>
      <c r="BY37" s="6"/>
      <c r="BZ37" s="4"/>
      <c r="CA37" s="6"/>
      <c r="CB37" s="4"/>
      <c r="CC37" s="6"/>
      <c r="CD37" s="4"/>
      <c r="CE37" s="6"/>
      <c r="CF37" s="4"/>
      <c r="CG37" s="6"/>
      <c r="CH37" s="4"/>
      <c r="CI37" s="6"/>
      <c r="CJ37" s="4"/>
      <c r="CK37" s="6"/>
      <c r="CL37" s="22"/>
      <c r="CM37" s="13"/>
      <c r="CN37" s="4"/>
      <c r="CO37" s="4"/>
      <c r="CP37" s="4"/>
      <c r="CQ37" s="4"/>
      <c r="CR37" s="4"/>
      <c r="CS37" s="35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</row>
    <row r="38" spans="2:25" ht="12.75">
      <c r="B38" s="31">
        <v>188724</v>
      </c>
      <c r="D38" s="3"/>
      <c r="E38" s="3"/>
      <c r="G38" s="6"/>
      <c r="H38" s="6"/>
      <c r="I38" s="6"/>
      <c r="J38" s="6"/>
      <c r="L38" s="6"/>
      <c r="M38" s="6"/>
      <c r="N38" s="6"/>
      <c r="O38" s="6"/>
      <c r="Q38" s="3"/>
      <c r="R38" s="3"/>
      <c r="T38" s="3"/>
      <c r="U38" s="3"/>
      <c r="V38" s="3"/>
      <c r="W38" s="3"/>
      <c r="Y38" s="3"/>
    </row>
    <row r="39" spans="2:153" ht="12.75">
      <c r="B39" s="31">
        <v>188671</v>
      </c>
      <c r="D39" s="3"/>
      <c r="E39" s="3"/>
      <c r="F39" s="39"/>
      <c r="G39" s="10"/>
      <c r="H39" s="10"/>
      <c r="I39" s="10"/>
      <c r="J39" s="10"/>
      <c r="K39" s="39"/>
      <c r="L39" s="10"/>
      <c r="M39" s="10"/>
      <c r="N39" s="10"/>
      <c r="O39" s="10"/>
      <c r="R39" s="3"/>
      <c r="T39" s="3"/>
      <c r="U39" s="3"/>
      <c r="V39" s="3"/>
      <c r="W39" s="3"/>
      <c r="Y39" s="3"/>
      <c r="Z39" s="13"/>
      <c r="AA39" s="13"/>
      <c r="AB39" s="13"/>
      <c r="AC39" s="3"/>
      <c r="AE39" s="3"/>
      <c r="AF39" s="3"/>
      <c r="AG39" s="3"/>
      <c r="AH39" s="3"/>
      <c r="AJ39" s="4"/>
      <c r="AK39" s="3"/>
      <c r="AL39" s="4"/>
      <c r="AM39" s="1"/>
      <c r="AN39" s="4"/>
      <c r="AO39" s="1"/>
      <c r="AP39" s="4"/>
      <c r="AQ39" s="6"/>
      <c r="AR39" s="4"/>
      <c r="AS39" s="6"/>
      <c r="AT39" s="4"/>
      <c r="AU39" s="6"/>
      <c r="AV39" s="4"/>
      <c r="AW39" s="6"/>
      <c r="AX39" s="4"/>
      <c r="AY39" s="6"/>
      <c r="AZ39" s="4"/>
      <c r="BA39" s="6"/>
      <c r="BB39" s="4"/>
      <c r="BC39" s="6"/>
      <c r="BD39" s="4"/>
      <c r="BE39" s="6"/>
      <c r="BF39" s="4"/>
      <c r="BG39" s="6"/>
      <c r="BH39" s="4"/>
      <c r="BI39" s="6"/>
      <c r="BJ39" s="4"/>
      <c r="BK39" s="6"/>
      <c r="BL39" s="4"/>
      <c r="BM39" s="6"/>
      <c r="BN39" s="4"/>
      <c r="BO39" s="6"/>
      <c r="BP39" s="4"/>
      <c r="BQ39" s="6"/>
      <c r="BR39" s="4"/>
      <c r="BS39" s="6"/>
      <c r="BT39" s="4"/>
      <c r="BU39" s="6"/>
      <c r="BV39" s="4"/>
      <c r="BW39" s="6"/>
      <c r="BX39" s="4"/>
      <c r="BY39" s="6"/>
      <c r="BZ39" s="4"/>
      <c r="CA39" s="6"/>
      <c r="CB39" s="4"/>
      <c r="CC39" s="6"/>
      <c r="CD39" s="4"/>
      <c r="CE39" s="6"/>
      <c r="CF39" s="4"/>
      <c r="CG39" s="6"/>
      <c r="CH39" s="4"/>
      <c r="CI39" s="6"/>
      <c r="CJ39" s="4"/>
      <c r="CK39" s="6"/>
      <c r="CL39" s="4"/>
      <c r="CM39" s="23"/>
      <c r="CN39" s="4"/>
      <c r="CO39" s="10"/>
      <c r="CP39" s="4"/>
      <c r="CQ39" s="4"/>
      <c r="CR39" s="4"/>
      <c r="CS39" s="35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8"/>
      <c r="EV39" s="4"/>
      <c r="EW39" s="4"/>
    </row>
    <row r="40" spans="1:153" ht="12.75">
      <c r="A40" s="11" t="s">
        <v>61</v>
      </c>
      <c r="B40" s="41"/>
      <c r="D40" s="3"/>
      <c r="E40" s="3"/>
      <c r="G40" s="6"/>
      <c r="H40" s="6"/>
      <c r="I40" s="6"/>
      <c r="J40" s="6"/>
      <c r="L40" s="6"/>
      <c r="M40" s="6"/>
      <c r="N40" s="6"/>
      <c r="O40" s="6"/>
      <c r="R40" s="3"/>
      <c r="T40" s="3"/>
      <c r="U40" s="3"/>
      <c r="V40" s="3"/>
      <c r="W40" s="3"/>
      <c r="Y40" s="3"/>
      <c r="Z40" s="13"/>
      <c r="AA40" s="13"/>
      <c r="AB40" s="13"/>
      <c r="AC40" s="3"/>
      <c r="AE40" s="3"/>
      <c r="AF40" s="4"/>
      <c r="AG40" s="3"/>
      <c r="AH40" s="4"/>
      <c r="AJ40" s="4"/>
      <c r="AK40" s="1"/>
      <c r="AL40" s="4"/>
      <c r="AM40" s="1"/>
      <c r="AN40" s="4"/>
      <c r="AO40" s="3"/>
      <c r="AP40" s="3"/>
      <c r="AQ40" s="6"/>
      <c r="AR40" s="4"/>
      <c r="AS40" s="6"/>
      <c r="AT40" s="4"/>
      <c r="AU40" s="6"/>
      <c r="AV40" s="4"/>
      <c r="AW40" s="6"/>
      <c r="AX40" s="4"/>
      <c r="AY40" s="6"/>
      <c r="AZ40" s="4"/>
      <c r="BA40" s="6"/>
      <c r="BB40" s="4"/>
      <c r="BC40" s="6"/>
      <c r="BD40" s="4"/>
      <c r="BE40" s="6"/>
      <c r="BF40" s="4"/>
      <c r="BG40" s="6"/>
      <c r="BH40" s="4"/>
      <c r="BI40" s="6"/>
      <c r="BJ40" s="4"/>
      <c r="BK40" s="6"/>
      <c r="BL40" s="4"/>
      <c r="BM40" s="6"/>
      <c r="BN40" s="4"/>
      <c r="BO40" s="6"/>
      <c r="BP40" s="4"/>
      <c r="BQ40" s="6"/>
      <c r="BR40" s="4"/>
      <c r="BS40" s="6"/>
      <c r="BT40" s="4"/>
      <c r="BU40" s="6"/>
      <c r="BV40" s="4"/>
      <c r="BW40" s="6"/>
      <c r="BX40" s="4"/>
      <c r="BY40" s="6"/>
      <c r="BZ40" s="4"/>
      <c r="CA40" s="6"/>
      <c r="CB40" s="4"/>
      <c r="CC40" s="6"/>
      <c r="CD40" s="4"/>
      <c r="CE40" s="6"/>
      <c r="CF40" s="4"/>
      <c r="CG40" s="6"/>
      <c r="CH40" s="4"/>
      <c r="CI40" s="6"/>
      <c r="CJ40" s="4"/>
      <c r="CK40" s="6"/>
      <c r="CL40" s="4"/>
      <c r="CM40" s="23"/>
      <c r="CN40" s="4"/>
      <c r="CO40" s="10"/>
      <c r="CP40" s="4"/>
      <c r="CQ40" s="8"/>
      <c r="CR40" s="4"/>
      <c r="CS40" s="35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8"/>
      <c r="DX40" s="4"/>
      <c r="DY40" s="8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8"/>
      <c r="EW40" s="4"/>
    </row>
    <row r="41" spans="1:160" ht="12.75">
      <c r="A41" t="s">
        <v>63</v>
      </c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21"/>
    </row>
    <row r="42" spans="2:177" ht="12.75">
      <c r="B42">
        <v>7413</v>
      </c>
      <c r="C42" s="19"/>
      <c r="D42" s="4"/>
      <c r="E42" s="4"/>
      <c r="F42" s="19"/>
      <c r="G42" s="4"/>
      <c r="H42" s="4"/>
      <c r="I42" s="4"/>
      <c r="J42" s="4"/>
      <c r="K42" s="19"/>
      <c r="L42" s="4"/>
      <c r="M42" s="4"/>
      <c r="N42" s="4"/>
      <c r="O42" s="4"/>
      <c r="AQ42"/>
      <c r="AS42"/>
      <c r="AU42"/>
      <c r="BG42"/>
      <c r="BI42"/>
      <c r="BK42"/>
      <c r="BM42"/>
      <c r="BO42"/>
      <c r="BQ42"/>
      <c r="BS42"/>
      <c r="BU42"/>
      <c r="BW42"/>
      <c r="BY42"/>
      <c r="CA42"/>
      <c r="CC42"/>
      <c r="CE42"/>
      <c r="CG42"/>
      <c r="CI42"/>
      <c r="CK42" s="4"/>
      <c r="CL42" s="4"/>
      <c r="CM42" s="4"/>
      <c r="CN42" s="4"/>
      <c r="CO42" s="4"/>
      <c r="CP42" s="4"/>
      <c r="CQ42" s="4"/>
      <c r="CR42" s="4"/>
      <c r="CS42" s="37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/>
      <c r="FF42"/>
      <c r="FG42" s="4"/>
      <c r="FH42"/>
      <c r="FI42"/>
      <c r="FJ42"/>
      <c r="FK42"/>
      <c r="FL42"/>
      <c r="FM42" s="11"/>
      <c r="FN42"/>
      <c r="FO42" s="12"/>
      <c r="FP42"/>
      <c r="FQ42" s="11"/>
      <c r="FR42"/>
      <c r="FT42"/>
      <c r="FU42" s="17"/>
    </row>
    <row r="43" spans="2:177" ht="12.75">
      <c r="B43">
        <v>90063</v>
      </c>
      <c r="F43" s="38"/>
      <c r="G43"/>
      <c r="H43"/>
      <c r="I43"/>
      <c r="J43"/>
      <c r="K43" s="38"/>
      <c r="L43"/>
      <c r="M43"/>
      <c r="N43"/>
      <c r="O43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</row>
    <row r="44" spans="2:177" ht="12.75">
      <c r="B44">
        <v>17389</v>
      </c>
      <c r="F44" s="38"/>
      <c r="G44"/>
      <c r="H44"/>
      <c r="I44"/>
      <c r="J44"/>
      <c r="K44" s="38"/>
      <c r="L44"/>
      <c r="M44"/>
      <c r="N44"/>
      <c r="O4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</row>
    <row r="45" spans="2:177" ht="12.75">
      <c r="B45">
        <v>162363</v>
      </c>
      <c r="F45" s="38"/>
      <c r="G45"/>
      <c r="H45"/>
      <c r="I45"/>
      <c r="J45"/>
      <c r="K45" s="38"/>
      <c r="L45"/>
      <c r="M45"/>
      <c r="N45"/>
      <c r="O45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</row>
    <row r="46" spans="1:177" ht="12.75">
      <c r="A46" t="s">
        <v>65</v>
      </c>
      <c r="B46">
        <v>173189</v>
      </c>
      <c r="F46" s="38"/>
      <c r="G46"/>
      <c r="H46"/>
      <c r="I46"/>
      <c r="J46"/>
      <c r="K46" s="38"/>
      <c r="L46"/>
      <c r="M46"/>
      <c r="N46"/>
      <c r="O46"/>
      <c r="AC46" s="23"/>
      <c r="AE46" s="23"/>
      <c r="AF46" s="23"/>
      <c r="AG46" s="23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</row>
    <row r="47" spans="1:177" ht="12.75">
      <c r="A47" t="s">
        <v>50</v>
      </c>
      <c r="B47" s="9">
        <v>36</v>
      </c>
      <c r="C47" s="39"/>
      <c r="D47" s="10"/>
      <c r="E47" s="10"/>
      <c r="G47" s="6"/>
      <c r="H47" s="6"/>
      <c r="I47" s="6"/>
      <c r="J47" s="6"/>
      <c r="L47" s="6"/>
      <c r="M47" s="6"/>
      <c r="N47" s="6"/>
      <c r="O47" s="6"/>
      <c r="Q47" s="3"/>
      <c r="R47" s="10"/>
      <c r="S47" s="39"/>
      <c r="T47" s="3"/>
      <c r="U47" s="3"/>
      <c r="V47" s="3"/>
      <c r="W47" s="3"/>
      <c r="Y47" s="3"/>
      <c r="Z47" s="13"/>
      <c r="AA47" s="13"/>
      <c r="AB47" s="13"/>
      <c r="AC47" s="3"/>
      <c r="AE47" s="3"/>
      <c r="AF47" s="3"/>
      <c r="AG47" s="3"/>
      <c r="AH47" s="3"/>
      <c r="AI47" s="3"/>
      <c r="AJ47" s="4"/>
      <c r="AK47" s="3"/>
      <c r="AL47" s="4"/>
      <c r="AM47" s="1"/>
      <c r="AN47" s="4"/>
      <c r="AO47" s="3"/>
      <c r="AP47" s="4"/>
      <c r="AQ47" s="6"/>
      <c r="AR47" s="4"/>
      <c r="AS47" s="6"/>
      <c r="AT47" s="4"/>
      <c r="AU47" s="6"/>
      <c r="AV47" s="4"/>
      <c r="AW47" s="6"/>
      <c r="AX47" s="4"/>
      <c r="AY47" s="6"/>
      <c r="AZ47" s="4"/>
      <c r="BA47" s="6"/>
      <c r="BB47" s="4"/>
      <c r="BC47" s="6"/>
      <c r="BD47" s="4"/>
      <c r="BE47" s="6"/>
      <c r="BF47" s="4"/>
      <c r="BG47" s="6"/>
      <c r="BH47" s="4"/>
      <c r="BI47" s="6"/>
      <c r="BJ47" s="4"/>
      <c r="BK47" s="6"/>
      <c r="BL47" s="4"/>
      <c r="BM47" s="6"/>
      <c r="BN47" s="4"/>
      <c r="BO47" s="6"/>
      <c r="BP47" s="4"/>
      <c r="BQ47" s="6"/>
      <c r="BR47" s="4"/>
      <c r="BS47" s="6"/>
      <c r="BT47" s="4"/>
      <c r="BU47" s="6"/>
      <c r="BV47" s="4"/>
      <c r="BW47" s="6"/>
      <c r="BX47" s="4"/>
      <c r="BY47" s="6"/>
      <c r="BZ47" s="4"/>
      <c r="CA47" s="6"/>
      <c r="CB47" s="4"/>
      <c r="CC47" s="6"/>
      <c r="CD47" s="4"/>
      <c r="CE47" s="6"/>
      <c r="CF47" s="4"/>
      <c r="CG47" s="6"/>
      <c r="CH47" s="4"/>
      <c r="CI47" s="6"/>
      <c r="CJ47" s="4"/>
      <c r="CK47" s="6">
        <f aca="true" t="shared" si="152" ref="CK47:CK61">COUNT(C47:CI47)</f>
        <v>0</v>
      </c>
      <c r="CL47" s="22">
        <f aca="true" t="shared" si="153" ref="CL47:CL61">CK47/CM$1</f>
        <v>0</v>
      </c>
      <c r="CM47" s="13">
        <f aca="true" t="shared" si="154" ref="CM47:CM61">(CK47-($CM$1*0.4))/3.5</f>
        <v>-0.1142857142857143</v>
      </c>
      <c r="CN47" s="4" t="e">
        <f>SUM(CT47:FU47)</f>
        <v>#REF!</v>
      </c>
      <c r="CO47" s="8" t="e">
        <f>LARGE(CT47:FU47,1)</f>
        <v>#REF!</v>
      </c>
      <c r="CP47" s="4" t="e">
        <f aca="true" t="shared" si="155" ref="CP47:CP61">CN47-CO47</f>
        <v>#REF!</v>
      </c>
      <c r="CQ47" s="4" t="e">
        <f aca="true" t="shared" si="156" ref="CQ47:CQ61">CP47/(CK47-CM47)</f>
        <v>#REF!</v>
      </c>
      <c r="CR47" s="4"/>
      <c r="CS47" s="35"/>
      <c r="CT47" s="4" t="e">
        <f>#REF!/#REF!</f>
        <v>#REF!</v>
      </c>
      <c r="CU47" s="4" t="e">
        <f>#REF!/#REF!</f>
        <v>#REF!</v>
      </c>
      <c r="CV47" s="4" t="e">
        <f>#REF!/#REF!</f>
        <v>#REF!</v>
      </c>
      <c r="CW47" s="4" t="e">
        <f>#REF!/#REF!</f>
        <v>#REF!</v>
      </c>
      <c r="CX47" s="4" t="e">
        <f>#REF!/#REF!</f>
        <v>#REF!</v>
      </c>
      <c r="CY47" s="4">
        <f aca="true" t="shared" si="157" ref="CY47:DA52">C47/C$8</f>
        <v>0</v>
      </c>
      <c r="CZ47" s="4">
        <f t="shared" si="157"/>
        <v>0</v>
      </c>
      <c r="DA47" s="4">
        <f t="shared" si="157"/>
        <v>0</v>
      </c>
      <c r="DB47" s="4">
        <f aca="true" t="shared" si="158" ref="DB47:DK52">P47/P$8</f>
        <v>0</v>
      </c>
      <c r="DC47" s="4">
        <f t="shared" si="158"/>
        <v>0</v>
      </c>
      <c r="DD47" s="4">
        <f t="shared" si="158"/>
        <v>0</v>
      </c>
      <c r="DE47" s="4">
        <f t="shared" si="158"/>
        <v>0</v>
      </c>
      <c r="DF47" s="4">
        <f t="shared" si="158"/>
        <v>0</v>
      </c>
      <c r="DG47" s="4">
        <f t="shared" si="158"/>
        <v>0</v>
      </c>
      <c r="DH47" s="4">
        <f t="shared" si="158"/>
        <v>0</v>
      </c>
      <c r="DI47" s="4">
        <f t="shared" si="158"/>
        <v>0</v>
      </c>
      <c r="DJ47" s="4">
        <f t="shared" si="158"/>
        <v>0</v>
      </c>
      <c r="DK47" s="4">
        <f t="shared" si="158"/>
        <v>0</v>
      </c>
      <c r="DL47" s="4">
        <f aca="true" t="shared" si="159" ref="DL47:DU52">Z47/Z$8</f>
        <v>0</v>
      </c>
      <c r="DM47" s="4">
        <f t="shared" si="159"/>
        <v>0</v>
      </c>
      <c r="DN47" s="4">
        <f t="shared" si="159"/>
        <v>0</v>
      </c>
      <c r="DO47" s="4">
        <f t="shared" si="159"/>
        <v>0</v>
      </c>
      <c r="DP47" s="4">
        <f t="shared" si="159"/>
        <v>0</v>
      </c>
      <c r="DQ47" s="4">
        <f t="shared" si="159"/>
        <v>0</v>
      </c>
      <c r="DR47" s="4">
        <f t="shared" si="159"/>
        <v>0</v>
      </c>
      <c r="DS47" s="4">
        <f t="shared" si="159"/>
        <v>0</v>
      </c>
      <c r="DT47" s="4">
        <f t="shared" si="159"/>
        <v>0</v>
      </c>
      <c r="DU47" s="4">
        <f t="shared" si="159"/>
        <v>0</v>
      </c>
      <c r="DV47" s="4">
        <f aca="true" t="shared" si="160" ref="DV47:EE52">AJ47/AJ$8</f>
        <v>0</v>
      </c>
      <c r="DW47" s="4">
        <f t="shared" si="160"/>
        <v>0</v>
      </c>
      <c r="DX47" s="4">
        <f t="shared" si="160"/>
        <v>0</v>
      </c>
      <c r="DY47" s="4">
        <f t="shared" si="160"/>
        <v>0</v>
      </c>
      <c r="DZ47" s="4">
        <f t="shared" si="160"/>
        <v>0</v>
      </c>
      <c r="EA47" s="4">
        <f t="shared" si="160"/>
        <v>0</v>
      </c>
      <c r="EB47" s="4">
        <f t="shared" si="160"/>
        <v>0</v>
      </c>
      <c r="EC47" s="4">
        <f t="shared" si="160"/>
        <v>0</v>
      </c>
      <c r="ED47" s="4">
        <f t="shared" si="160"/>
        <v>0</v>
      </c>
      <c r="EE47" s="4">
        <f t="shared" si="160"/>
        <v>0</v>
      </c>
      <c r="EF47" s="4">
        <f aca="true" t="shared" si="161" ref="EF47:EO52">AT47/AT$8</f>
        <v>0</v>
      </c>
      <c r="EG47" s="4">
        <f t="shared" si="161"/>
        <v>0</v>
      </c>
      <c r="EH47" s="4">
        <f t="shared" si="161"/>
        <v>0</v>
      </c>
      <c r="EI47" s="4">
        <f t="shared" si="161"/>
        <v>0</v>
      </c>
      <c r="EJ47" s="4">
        <f t="shared" si="161"/>
        <v>0</v>
      </c>
      <c r="EK47" s="4">
        <f t="shared" si="161"/>
        <v>0</v>
      </c>
      <c r="EL47" s="4">
        <f t="shared" si="161"/>
        <v>0</v>
      </c>
      <c r="EM47" s="4">
        <f t="shared" si="161"/>
        <v>0</v>
      </c>
      <c r="EN47" s="4">
        <f t="shared" si="161"/>
        <v>0</v>
      </c>
      <c r="EO47" s="4">
        <f t="shared" si="161"/>
        <v>0</v>
      </c>
      <c r="EP47" s="4">
        <f aca="true" t="shared" si="162" ref="EP47:EY52">BD47/BD$8</f>
        <v>0</v>
      </c>
      <c r="EQ47" s="4">
        <f t="shared" si="162"/>
        <v>0</v>
      </c>
      <c r="ER47" s="4">
        <f t="shared" si="162"/>
        <v>0</v>
      </c>
      <c r="ES47" s="4">
        <f t="shared" si="162"/>
        <v>0</v>
      </c>
      <c r="ET47" s="4">
        <f t="shared" si="162"/>
        <v>0</v>
      </c>
      <c r="EU47" s="4">
        <f t="shared" si="162"/>
        <v>0</v>
      </c>
      <c r="EV47" s="4">
        <f t="shared" si="162"/>
        <v>0</v>
      </c>
      <c r="EW47" s="4">
        <f t="shared" si="162"/>
        <v>0</v>
      </c>
      <c r="EX47" s="4">
        <f t="shared" si="162"/>
        <v>0</v>
      </c>
      <c r="EY47" s="4">
        <f t="shared" si="162"/>
        <v>0</v>
      </c>
      <c r="EZ47" s="4">
        <f aca="true" t="shared" si="163" ref="EZ47:FI52">BN47/BN$8</f>
        <v>0</v>
      </c>
      <c r="FA47" s="4">
        <f t="shared" si="163"/>
        <v>0</v>
      </c>
      <c r="FB47" s="4">
        <f t="shared" si="163"/>
        <v>0</v>
      </c>
      <c r="FC47" s="4">
        <f t="shared" si="163"/>
        <v>0</v>
      </c>
      <c r="FD47" s="4">
        <f t="shared" si="163"/>
        <v>0</v>
      </c>
      <c r="FE47" s="4">
        <f t="shared" si="163"/>
        <v>0</v>
      </c>
      <c r="FF47" s="4">
        <f t="shared" si="163"/>
        <v>0</v>
      </c>
      <c r="FG47" s="4">
        <f t="shared" si="163"/>
        <v>0</v>
      </c>
      <c r="FH47" s="4">
        <f t="shared" si="163"/>
        <v>0</v>
      </c>
      <c r="FI47" s="4">
        <f t="shared" si="163"/>
        <v>0</v>
      </c>
      <c r="FJ47" s="4">
        <f aca="true" t="shared" si="164" ref="FJ47:FS52">BX47/BX$8</f>
        <v>0</v>
      </c>
      <c r="FK47" s="4">
        <f t="shared" si="164"/>
        <v>0</v>
      </c>
      <c r="FL47" s="4">
        <f t="shared" si="164"/>
        <v>0</v>
      </c>
      <c r="FM47" s="4">
        <f t="shared" si="164"/>
        <v>0</v>
      </c>
      <c r="FN47" s="4">
        <f t="shared" si="164"/>
        <v>0</v>
      </c>
      <c r="FO47" s="4">
        <f t="shared" si="164"/>
        <v>0</v>
      </c>
      <c r="FP47" s="4">
        <f t="shared" si="164"/>
        <v>0</v>
      </c>
      <c r="FQ47" s="4">
        <f t="shared" si="164"/>
        <v>0</v>
      </c>
      <c r="FR47" s="4">
        <f t="shared" si="164"/>
        <v>0</v>
      </c>
      <c r="FS47" s="4">
        <f t="shared" si="164"/>
        <v>0</v>
      </c>
      <c r="FT47" s="4">
        <f aca="true" t="shared" si="165" ref="FT47:FU52">CH47/CH$8</f>
        <v>0</v>
      </c>
      <c r="FU47" s="4">
        <f t="shared" si="165"/>
        <v>0</v>
      </c>
    </row>
    <row r="48" spans="1:177" ht="12.75">
      <c r="A48" t="s">
        <v>43</v>
      </c>
      <c r="B48" s="9">
        <v>177036</v>
      </c>
      <c r="C48" s="39"/>
      <c r="D48" s="10"/>
      <c r="E48" s="10"/>
      <c r="G48" s="6"/>
      <c r="H48" s="6"/>
      <c r="I48" s="6"/>
      <c r="J48" s="6"/>
      <c r="L48" s="6"/>
      <c r="M48" s="6"/>
      <c r="N48" s="6"/>
      <c r="O48" s="6"/>
      <c r="P48" s="39"/>
      <c r="Q48" s="10"/>
      <c r="R48" s="10"/>
      <c r="S48" s="39"/>
      <c r="T48" s="10"/>
      <c r="U48" s="3"/>
      <c r="V48" s="10"/>
      <c r="W48" s="10"/>
      <c r="Y48" s="10"/>
      <c r="Z48" s="13"/>
      <c r="AA48" s="13"/>
      <c r="AB48" s="13"/>
      <c r="AC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6"/>
      <c r="AR48" s="4"/>
      <c r="AS48" s="6"/>
      <c r="AT48" s="4"/>
      <c r="AU48" s="6"/>
      <c r="AV48" s="4"/>
      <c r="AW48" s="6"/>
      <c r="AX48" s="4"/>
      <c r="AY48" s="6"/>
      <c r="AZ48" s="4"/>
      <c r="BA48" s="6"/>
      <c r="BB48" s="4"/>
      <c r="BC48" s="6"/>
      <c r="BD48" s="4"/>
      <c r="BE48" s="6"/>
      <c r="BF48" s="4"/>
      <c r="BG48" s="6"/>
      <c r="BH48" s="4"/>
      <c r="BI48" s="6"/>
      <c r="BJ48" s="4"/>
      <c r="BK48" s="6"/>
      <c r="BL48" s="4"/>
      <c r="BM48" s="6"/>
      <c r="BN48" s="4"/>
      <c r="BO48" s="6"/>
      <c r="BP48" s="4"/>
      <c r="BQ48" s="6"/>
      <c r="BR48" s="4"/>
      <c r="BS48" s="6"/>
      <c r="BT48" s="4"/>
      <c r="BU48" s="6"/>
      <c r="BV48" s="4"/>
      <c r="BW48" s="6"/>
      <c r="BX48" s="4"/>
      <c r="BY48" s="6"/>
      <c r="BZ48" s="4"/>
      <c r="CA48" s="6"/>
      <c r="CB48" s="4"/>
      <c r="CC48" s="6"/>
      <c r="CD48" s="4"/>
      <c r="CE48" s="6"/>
      <c r="CF48" s="4"/>
      <c r="CG48" s="6"/>
      <c r="CH48" s="4"/>
      <c r="CI48" s="6"/>
      <c r="CJ48" s="4"/>
      <c r="CK48" s="6">
        <f t="shared" si="152"/>
        <v>0</v>
      </c>
      <c r="CL48" s="22">
        <f t="shared" si="153"/>
        <v>0</v>
      </c>
      <c r="CM48" s="13">
        <f t="shared" si="154"/>
        <v>-0.1142857142857143</v>
      </c>
      <c r="CN48" s="4" t="e">
        <f>SUM(CT48:FU48)</f>
        <v>#REF!</v>
      </c>
      <c r="CO48" s="8" t="e">
        <f>LARGE(CT48:FU48,1)+LARGE(CT48:FU48,2)</f>
        <v>#REF!</v>
      </c>
      <c r="CP48" s="4" t="e">
        <f t="shared" si="155"/>
        <v>#REF!</v>
      </c>
      <c r="CQ48" s="4" t="e">
        <f t="shared" si="156"/>
        <v>#REF!</v>
      </c>
      <c r="CR48" s="4"/>
      <c r="CS48" s="35"/>
      <c r="CT48" s="4" t="e">
        <f>#REF!/#REF!</f>
        <v>#REF!</v>
      </c>
      <c r="CU48" s="4" t="e">
        <f>#REF!/#REF!</f>
        <v>#REF!</v>
      </c>
      <c r="CV48" s="4" t="e">
        <f>#REF!/#REF!</f>
        <v>#REF!</v>
      </c>
      <c r="CW48" s="4" t="e">
        <f>#REF!/#REF!</f>
        <v>#REF!</v>
      </c>
      <c r="CX48" s="4" t="e">
        <f>#REF!/#REF!</f>
        <v>#REF!</v>
      </c>
      <c r="CY48" s="4">
        <f t="shared" si="157"/>
        <v>0</v>
      </c>
      <c r="CZ48" s="4">
        <f t="shared" si="157"/>
        <v>0</v>
      </c>
      <c r="DA48" s="4">
        <f t="shared" si="157"/>
        <v>0</v>
      </c>
      <c r="DB48" s="4">
        <f t="shared" si="158"/>
        <v>0</v>
      </c>
      <c r="DC48" s="4">
        <f t="shared" si="158"/>
        <v>0</v>
      </c>
      <c r="DD48" s="4">
        <f t="shared" si="158"/>
        <v>0</v>
      </c>
      <c r="DE48" s="4">
        <f t="shared" si="158"/>
        <v>0</v>
      </c>
      <c r="DF48" s="4">
        <f t="shared" si="158"/>
        <v>0</v>
      </c>
      <c r="DG48" s="4">
        <f t="shared" si="158"/>
        <v>0</v>
      </c>
      <c r="DH48" s="4">
        <f t="shared" si="158"/>
        <v>0</v>
      </c>
      <c r="DI48" s="4">
        <f t="shared" si="158"/>
        <v>0</v>
      </c>
      <c r="DJ48" s="4">
        <f t="shared" si="158"/>
        <v>0</v>
      </c>
      <c r="DK48" s="4">
        <f t="shared" si="158"/>
        <v>0</v>
      </c>
      <c r="DL48" s="4">
        <f t="shared" si="159"/>
        <v>0</v>
      </c>
      <c r="DM48" s="4">
        <f t="shared" si="159"/>
        <v>0</v>
      </c>
      <c r="DN48" s="4">
        <f t="shared" si="159"/>
        <v>0</v>
      </c>
      <c r="DO48" s="4">
        <f t="shared" si="159"/>
        <v>0</v>
      </c>
      <c r="DP48" s="4">
        <f t="shared" si="159"/>
        <v>0</v>
      </c>
      <c r="DQ48" s="4">
        <f t="shared" si="159"/>
        <v>0</v>
      </c>
      <c r="DR48" s="4">
        <f t="shared" si="159"/>
        <v>0</v>
      </c>
      <c r="DS48" s="4">
        <f t="shared" si="159"/>
        <v>0</v>
      </c>
      <c r="DT48" s="4">
        <f t="shared" si="159"/>
        <v>0</v>
      </c>
      <c r="DU48" s="4">
        <f t="shared" si="159"/>
        <v>0</v>
      </c>
      <c r="DV48" s="4">
        <f t="shared" si="160"/>
        <v>0</v>
      </c>
      <c r="DW48" s="4">
        <f t="shared" si="160"/>
        <v>0</v>
      </c>
      <c r="DX48" s="4">
        <f t="shared" si="160"/>
        <v>0</v>
      </c>
      <c r="DY48" s="4">
        <f t="shared" si="160"/>
        <v>0</v>
      </c>
      <c r="DZ48" s="4">
        <f t="shared" si="160"/>
        <v>0</v>
      </c>
      <c r="EA48" s="4">
        <f t="shared" si="160"/>
        <v>0</v>
      </c>
      <c r="EB48" s="4">
        <f t="shared" si="160"/>
        <v>0</v>
      </c>
      <c r="EC48" s="4">
        <f t="shared" si="160"/>
        <v>0</v>
      </c>
      <c r="ED48" s="4">
        <f t="shared" si="160"/>
        <v>0</v>
      </c>
      <c r="EE48" s="4">
        <f t="shared" si="160"/>
        <v>0</v>
      </c>
      <c r="EF48" s="4">
        <f t="shared" si="161"/>
        <v>0</v>
      </c>
      <c r="EG48" s="4">
        <f t="shared" si="161"/>
        <v>0</v>
      </c>
      <c r="EH48" s="4">
        <f t="shared" si="161"/>
        <v>0</v>
      </c>
      <c r="EI48" s="4">
        <f t="shared" si="161"/>
        <v>0</v>
      </c>
      <c r="EJ48" s="4">
        <f t="shared" si="161"/>
        <v>0</v>
      </c>
      <c r="EK48" s="4">
        <f t="shared" si="161"/>
        <v>0</v>
      </c>
      <c r="EL48" s="4">
        <f t="shared" si="161"/>
        <v>0</v>
      </c>
      <c r="EM48" s="4">
        <f t="shared" si="161"/>
        <v>0</v>
      </c>
      <c r="EN48" s="4">
        <f t="shared" si="161"/>
        <v>0</v>
      </c>
      <c r="EO48" s="4">
        <f t="shared" si="161"/>
        <v>0</v>
      </c>
      <c r="EP48" s="4">
        <f t="shared" si="162"/>
        <v>0</v>
      </c>
      <c r="EQ48" s="4">
        <f t="shared" si="162"/>
        <v>0</v>
      </c>
      <c r="ER48" s="4">
        <f t="shared" si="162"/>
        <v>0</v>
      </c>
      <c r="ES48" s="4">
        <f t="shared" si="162"/>
        <v>0</v>
      </c>
      <c r="ET48" s="4">
        <f t="shared" si="162"/>
        <v>0</v>
      </c>
      <c r="EU48" s="4">
        <f t="shared" si="162"/>
        <v>0</v>
      </c>
      <c r="EV48" s="4">
        <f t="shared" si="162"/>
        <v>0</v>
      </c>
      <c r="EW48" s="4">
        <f t="shared" si="162"/>
        <v>0</v>
      </c>
      <c r="EX48" s="4">
        <f t="shared" si="162"/>
        <v>0</v>
      </c>
      <c r="EY48" s="4">
        <f t="shared" si="162"/>
        <v>0</v>
      </c>
      <c r="EZ48" s="4">
        <f t="shared" si="163"/>
        <v>0</v>
      </c>
      <c r="FA48" s="4">
        <f t="shared" si="163"/>
        <v>0</v>
      </c>
      <c r="FB48" s="4">
        <f t="shared" si="163"/>
        <v>0</v>
      </c>
      <c r="FC48" s="4">
        <f t="shared" si="163"/>
        <v>0</v>
      </c>
      <c r="FD48" s="4">
        <f t="shared" si="163"/>
        <v>0</v>
      </c>
      <c r="FE48" s="4">
        <f t="shared" si="163"/>
        <v>0</v>
      </c>
      <c r="FF48" s="4">
        <f t="shared" si="163"/>
        <v>0</v>
      </c>
      <c r="FG48" s="4">
        <f t="shared" si="163"/>
        <v>0</v>
      </c>
      <c r="FH48" s="4">
        <f t="shared" si="163"/>
        <v>0</v>
      </c>
      <c r="FI48" s="4">
        <f t="shared" si="163"/>
        <v>0</v>
      </c>
      <c r="FJ48" s="4">
        <f t="shared" si="164"/>
        <v>0</v>
      </c>
      <c r="FK48" s="4">
        <f t="shared" si="164"/>
        <v>0</v>
      </c>
      <c r="FL48" s="4">
        <f t="shared" si="164"/>
        <v>0</v>
      </c>
      <c r="FM48" s="4">
        <f t="shared" si="164"/>
        <v>0</v>
      </c>
      <c r="FN48" s="4">
        <f t="shared" si="164"/>
        <v>0</v>
      </c>
      <c r="FO48" s="4">
        <f t="shared" si="164"/>
        <v>0</v>
      </c>
      <c r="FP48" s="4">
        <f t="shared" si="164"/>
        <v>0</v>
      </c>
      <c r="FQ48" s="4">
        <f t="shared" si="164"/>
        <v>0</v>
      </c>
      <c r="FR48" s="4">
        <f t="shared" si="164"/>
        <v>0</v>
      </c>
      <c r="FS48" s="4">
        <f t="shared" si="164"/>
        <v>0</v>
      </c>
      <c r="FT48" s="4">
        <f t="shared" si="165"/>
        <v>0</v>
      </c>
      <c r="FU48" s="4">
        <f t="shared" si="165"/>
        <v>0</v>
      </c>
    </row>
    <row r="49" spans="1:177" ht="12.75">
      <c r="A49" t="s">
        <v>52</v>
      </c>
      <c r="B49" s="9">
        <v>66371</v>
      </c>
      <c r="C49" s="39"/>
      <c r="D49" s="10"/>
      <c r="E49" s="3"/>
      <c r="F49" s="39"/>
      <c r="G49" s="10"/>
      <c r="H49" s="10"/>
      <c r="I49" s="10"/>
      <c r="J49" s="10"/>
      <c r="K49" s="39"/>
      <c r="L49" s="10"/>
      <c r="M49" s="10"/>
      <c r="N49" s="10"/>
      <c r="O49" s="10"/>
      <c r="P49" s="40"/>
      <c r="Q49" s="1"/>
      <c r="R49" s="1"/>
      <c r="S49" s="40"/>
      <c r="T49" s="1"/>
      <c r="U49" s="3"/>
      <c r="V49" s="3"/>
      <c r="W49" s="3"/>
      <c r="Y49" s="3"/>
      <c r="Z49" s="13"/>
      <c r="AA49" s="13"/>
      <c r="AB49" s="13"/>
      <c r="AC49" s="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6"/>
      <c r="AR49" s="4"/>
      <c r="AS49" s="6"/>
      <c r="AT49" s="4"/>
      <c r="AU49" s="6"/>
      <c r="AV49" s="4"/>
      <c r="AW49" s="6"/>
      <c r="AX49" s="4"/>
      <c r="AY49" s="6"/>
      <c r="AZ49" s="4"/>
      <c r="BA49" s="6"/>
      <c r="BB49" s="4"/>
      <c r="BC49" s="6"/>
      <c r="BD49" s="4"/>
      <c r="BE49" s="6"/>
      <c r="BF49" s="4"/>
      <c r="BG49" s="6"/>
      <c r="BH49" s="4"/>
      <c r="BI49" s="6"/>
      <c r="BJ49" s="4"/>
      <c r="BK49" s="6"/>
      <c r="BL49" s="4"/>
      <c r="BM49" s="6"/>
      <c r="BN49" s="4"/>
      <c r="BO49" s="6"/>
      <c r="BP49" s="4"/>
      <c r="BQ49" s="6"/>
      <c r="BR49" s="4"/>
      <c r="BS49" s="6"/>
      <c r="BT49" s="4"/>
      <c r="BU49" s="6"/>
      <c r="BV49" s="4"/>
      <c r="BW49" s="6"/>
      <c r="BX49" s="4"/>
      <c r="BY49" s="6"/>
      <c r="BZ49" s="4"/>
      <c r="CA49" s="6"/>
      <c r="CB49" s="4"/>
      <c r="CC49" s="6"/>
      <c r="CD49" s="4"/>
      <c r="CE49" s="6"/>
      <c r="CF49" s="4"/>
      <c r="CG49" s="6"/>
      <c r="CH49" s="4"/>
      <c r="CI49" s="6"/>
      <c r="CJ49" s="4"/>
      <c r="CK49" s="6">
        <f t="shared" si="152"/>
        <v>0</v>
      </c>
      <c r="CL49" s="22">
        <f t="shared" si="153"/>
        <v>0</v>
      </c>
      <c r="CM49" s="13">
        <f t="shared" si="154"/>
        <v>-0.1142857142857143</v>
      </c>
      <c r="CN49" s="4" t="e">
        <f>SUM(CT49:FU49)</f>
        <v>#REF!</v>
      </c>
      <c r="CO49" s="8" t="e">
        <f>LARGE(CT49:FU49,1)</f>
        <v>#REF!</v>
      </c>
      <c r="CP49" s="4" t="e">
        <f t="shared" si="155"/>
        <v>#REF!</v>
      </c>
      <c r="CQ49" s="4" t="e">
        <f t="shared" si="156"/>
        <v>#REF!</v>
      </c>
      <c r="CR49" s="4"/>
      <c r="CS49" s="35"/>
      <c r="CT49" s="4" t="e">
        <f>#REF!/#REF!</f>
        <v>#REF!</v>
      </c>
      <c r="CU49" s="4" t="e">
        <f>#REF!/#REF!</f>
        <v>#REF!</v>
      </c>
      <c r="CV49" s="4" t="e">
        <f>#REF!/#REF!</f>
        <v>#REF!</v>
      </c>
      <c r="CW49" s="4" t="e">
        <f>#REF!/#REF!</f>
        <v>#REF!</v>
      </c>
      <c r="CX49" s="4" t="e">
        <f>#REF!/#REF!</f>
        <v>#REF!</v>
      </c>
      <c r="CY49" s="4">
        <f t="shared" si="157"/>
        <v>0</v>
      </c>
      <c r="CZ49" s="4">
        <f t="shared" si="157"/>
        <v>0</v>
      </c>
      <c r="DA49" s="4">
        <f t="shared" si="157"/>
        <v>0</v>
      </c>
      <c r="DB49" s="4">
        <f t="shared" si="158"/>
        <v>0</v>
      </c>
      <c r="DC49" s="4">
        <f t="shared" si="158"/>
        <v>0</v>
      </c>
      <c r="DD49" s="4">
        <f t="shared" si="158"/>
        <v>0</v>
      </c>
      <c r="DE49" s="4">
        <f t="shared" si="158"/>
        <v>0</v>
      </c>
      <c r="DF49" s="4">
        <f t="shared" si="158"/>
        <v>0</v>
      </c>
      <c r="DG49" s="4">
        <f t="shared" si="158"/>
        <v>0</v>
      </c>
      <c r="DH49" s="4">
        <f t="shared" si="158"/>
        <v>0</v>
      </c>
      <c r="DI49" s="4">
        <f t="shared" si="158"/>
        <v>0</v>
      </c>
      <c r="DJ49" s="4">
        <f t="shared" si="158"/>
        <v>0</v>
      </c>
      <c r="DK49" s="4">
        <f t="shared" si="158"/>
        <v>0</v>
      </c>
      <c r="DL49" s="4">
        <f t="shared" si="159"/>
        <v>0</v>
      </c>
      <c r="DM49" s="4">
        <f t="shared" si="159"/>
        <v>0</v>
      </c>
      <c r="DN49" s="4">
        <f t="shared" si="159"/>
        <v>0</v>
      </c>
      <c r="DO49" s="4">
        <f t="shared" si="159"/>
        <v>0</v>
      </c>
      <c r="DP49" s="4">
        <f t="shared" si="159"/>
        <v>0</v>
      </c>
      <c r="DQ49" s="4">
        <f t="shared" si="159"/>
        <v>0</v>
      </c>
      <c r="DR49" s="4">
        <f t="shared" si="159"/>
        <v>0</v>
      </c>
      <c r="DS49" s="4">
        <f t="shared" si="159"/>
        <v>0</v>
      </c>
      <c r="DT49" s="4">
        <f t="shared" si="159"/>
        <v>0</v>
      </c>
      <c r="DU49" s="4">
        <f t="shared" si="159"/>
        <v>0</v>
      </c>
      <c r="DV49" s="4">
        <f t="shared" si="160"/>
        <v>0</v>
      </c>
      <c r="DW49" s="4">
        <f t="shared" si="160"/>
        <v>0</v>
      </c>
      <c r="DX49" s="4">
        <f t="shared" si="160"/>
        <v>0</v>
      </c>
      <c r="DY49" s="4">
        <f t="shared" si="160"/>
        <v>0</v>
      </c>
      <c r="DZ49" s="4">
        <f t="shared" si="160"/>
        <v>0</v>
      </c>
      <c r="EA49" s="4">
        <f t="shared" si="160"/>
        <v>0</v>
      </c>
      <c r="EB49" s="4">
        <f t="shared" si="160"/>
        <v>0</v>
      </c>
      <c r="EC49" s="4">
        <f t="shared" si="160"/>
        <v>0</v>
      </c>
      <c r="ED49" s="4">
        <f t="shared" si="160"/>
        <v>0</v>
      </c>
      <c r="EE49" s="4">
        <f t="shared" si="160"/>
        <v>0</v>
      </c>
      <c r="EF49" s="4">
        <f t="shared" si="161"/>
        <v>0</v>
      </c>
      <c r="EG49" s="4">
        <f t="shared" si="161"/>
        <v>0</v>
      </c>
      <c r="EH49" s="4">
        <f t="shared" si="161"/>
        <v>0</v>
      </c>
      <c r="EI49" s="4">
        <f t="shared" si="161"/>
        <v>0</v>
      </c>
      <c r="EJ49" s="4">
        <f t="shared" si="161"/>
        <v>0</v>
      </c>
      <c r="EK49" s="4">
        <f t="shared" si="161"/>
        <v>0</v>
      </c>
      <c r="EL49" s="4">
        <f t="shared" si="161"/>
        <v>0</v>
      </c>
      <c r="EM49" s="4">
        <f t="shared" si="161"/>
        <v>0</v>
      </c>
      <c r="EN49" s="4">
        <f t="shared" si="161"/>
        <v>0</v>
      </c>
      <c r="EO49" s="4">
        <f t="shared" si="161"/>
        <v>0</v>
      </c>
      <c r="EP49" s="4">
        <f t="shared" si="162"/>
        <v>0</v>
      </c>
      <c r="EQ49" s="4">
        <f t="shared" si="162"/>
        <v>0</v>
      </c>
      <c r="ER49" s="4">
        <f t="shared" si="162"/>
        <v>0</v>
      </c>
      <c r="ES49" s="4">
        <f t="shared" si="162"/>
        <v>0</v>
      </c>
      <c r="ET49" s="4">
        <f t="shared" si="162"/>
        <v>0</v>
      </c>
      <c r="EU49" s="4">
        <f t="shared" si="162"/>
        <v>0</v>
      </c>
      <c r="EV49" s="4">
        <f t="shared" si="162"/>
        <v>0</v>
      </c>
      <c r="EW49" s="4">
        <f t="shared" si="162"/>
        <v>0</v>
      </c>
      <c r="EX49" s="4">
        <f t="shared" si="162"/>
        <v>0</v>
      </c>
      <c r="EY49" s="4">
        <f t="shared" si="162"/>
        <v>0</v>
      </c>
      <c r="EZ49" s="4">
        <f t="shared" si="163"/>
        <v>0</v>
      </c>
      <c r="FA49" s="4">
        <f t="shared" si="163"/>
        <v>0</v>
      </c>
      <c r="FB49" s="4">
        <f t="shared" si="163"/>
        <v>0</v>
      </c>
      <c r="FC49" s="4">
        <f t="shared" si="163"/>
        <v>0</v>
      </c>
      <c r="FD49" s="4">
        <f t="shared" si="163"/>
        <v>0</v>
      </c>
      <c r="FE49" s="4">
        <f t="shared" si="163"/>
        <v>0</v>
      </c>
      <c r="FF49" s="4">
        <f t="shared" si="163"/>
        <v>0</v>
      </c>
      <c r="FG49" s="4">
        <f t="shared" si="163"/>
        <v>0</v>
      </c>
      <c r="FH49" s="4">
        <f t="shared" si="163"/>
        <v>0</v>
      </c>
      <c r="FI49" s="4">
        <f t="shared" si="163"/>
        <v>0</v>
      </c>
      <c r="FJ49" s="4">
        <f t="shared" si="164"/>
        <v>0</v>
      </c>
      <c r="FK49" s="4">
        <f t="shared" si="164"/>
        <v>0</v>
      </c>
      <c r="FL49" s="4">
        <f t="shared" si="164"/>
        <v>0</v>
      </c>
      <c r="FM49" s="4">
        <f t="shared" si="164"/>
        <v>0</v>
      </c>
      <c r="FN49" s="4">
        <f t="shared" si="164"/>
        <v>0</v>
      </c>
      <c r="FO49" s="4">
        <f t="shared" si="164"/>
        <v>0</v>
      </c>
      <c r="FP49" s="4">
        <f t="shared" si="164"/>
        <v>0</v>
      </c>
      <c r="FQ49" s="4">
        <f t="shared" si="164"/>
        <v>0</v>
      </c>
      <c r="FR49" s="4">
        <f t="shared" si="164"/>
        <v>0</v>
      </c>
      <c r="FS49" s="4">
        <f t="shared" si="164"/>
        <v>0</v>
      </c>
      <c r="FT49" s="4">
        <f t="shared" si="165"/>
        <v>0</v>
      </c>
      <c r="FU49" s="4">
        <f t="shared" si="165"/>
        <v>0</v>
      </c>
    </row>
    <row r="50" spans="1:177" ht="12.75">
      <c r="A50" t="s">
        <v>51</v>
      </c>
      <c r="B50" s="9">
        <v>184651</v>
      </c>
      <c r="D50" s="3"/>
      <c r="E50" s="3"/>
      <c r="G50" s="6"/>
      <c r="H50" s="6"/>
      <c r="I50" s="6"/>
      <c r="J50" s="6"/>
      <c r="L50" s="6"/>
      <c r="M50" s="6"/>
      <c r="N50" s="6"/>
      <c r="O50" s="6"/>
      <c r="Q50" s="3"/>
      <c r="R50" s="3"/>
      <c r="T50" s="3"/>
      <c r="U50" s="3"/>
      <c r="V50" s="3"/>
      <c r="W50" s="3"/>
      <c r="Y50" s="3"/>
      <c r="Z50" s="13"/>
      <c r="AA50" s="13"/>
      <c r="AB50" s="13"/>
      <c r="AC50" s="3"/>
      <c r="AE50" s="3"/>
      <c r="AF50" s="3"/>
      <c r="AG50" s="3"/>
      <c r="AH50" s="4"/>
      <c r="AI50" s="3"/>
      <c r="AJ50" s="4"/>
      <c r="AK50" s="3"/>
      <c r="AL50" s="4"/>
      <c r="AM50" s="3"/>
      <c r="AN50" s="4"/>
      <c r="AO50" s="3"/>
      <c r="AP50" s="3"/>
      <c r="AQ50" s="6"/>
      <c r="AR50" s="4"/>
      <c r="AS50" s="6"/>
      <c r="AT50" s="4"/>
      <c r="AU50" s="6"/>
      <c r="AV50" s="4"/>
      <c r="AW50" s="6"/>
      <c r="AX50" s="4"/>
      <c r="AY50" s="6"/>
      <c r="AZ50" s="4"/>
      <c r="BA50" s="10"/>
      <c r="BB50" s="4"/>
      <c r="BC50" s="10"/>
      <c r="BD50" s="4"/>
      <c r="BE50" s="10"/>
      <c r="BF50" s="4"/>
      <c r="BG50" s="6"/>
      <c r="BH50" s="4"/>
      <c r="BI50" s="6"/>
      <c r="BJ50" s="4"/>
      <c r="BK50" s="6"/>
      <c r="BL50" s="4"/>
      <c r="BM50" s="6"/>
      <c r="BN50" s="4"/>
      <c r="BO50" s="6"/>
      <c r="BP50" s="4"/>
      <c r="BQ50" s="6"/>
      <c r="BR50" s="4"/>
      <c r="BS50" s="6"/>
      <c r="BT50" s="4"/>
      <c r="BU50" s="6"/>
      <c r="BV50" s="4"/>
      <c r="BW50" s="6"/>
      <c r="BX50" s="4"/>
      <c r="BY50" s="6"/>
      <c r="BZ50" s="4"/>
      <c r="CA50" s="6"/>
      <c r="CB50" s="4"/>
      <c r="CC50" s="6"/>
      <c r="CD50" s="4"/>
      <c r="CE50" s="6"/>
      <c r="CF50" s="4"/>
      <c r="CG50" s="6"/>
      <c r="CH50" s="4"/>
      <c r="CI50" s="6"/>
      <c r="CJ50" s="4"/>
      <c r="CK50" s="6">
        <f t="shared" si="152"/>
        <v>0</v>
      </c>
      <c r="CL50" s="22">
        <f t="shared" si="153"/>
        <v>0</v>
      </c>
      <c r="CM50" s="13">
        <f t="shared" si="154"/>
        <v>-0.1142857142857143</v>
      </c>
      <c r="CN50" s="4" t="e">
        <f>SUM(CT50:FU50)</f>
        <v>#REF!</v>
      </c>
      <c r="CO50" s="6"/>
      <c r="CP50" s="4" t="e">
        <f t="shared" si="155"/>
        <v>#REF!</v>
      </c>
      <c r="CQ50" s="4" t="e">
        <f t="shared" si="156"/>
        <v>#REF!</v>
      </c>
      <c r="CR50" s="4"/>
      <c r="CS50" s="35"/>
      <c r="CT50" s="4" t="e">
        <f>#REF!/#REF!</f>
        <v>#REF!</v>
      </c>
      <c r="CU50" s="4" t="e">
        <f>#REF!/#REF!</f>
        <v>#REF!</v>
      </c>
      <c r="CV50" s="4" t="e">
        <f>#REF!/#REF!</f>
        <v>#REF!</v>
      </c>
      <c r="CW50" s="4" t="e">
        <f>#REF!/#REF!</f>
        <v>#REF!</v>
      </c>
      <c r="CX50" s="4" t="e">
        <f>#REF!/#REF!</f>
        <v>#REF!</v>
      </c>
      <c r="CY50" s="4">
        <f t="shared" si="157"/>
        <v>0</v>
      </c>
      <c r="CZ50" s="4">
        <f t="shared" si="157"/>
        <v>0</v>
      </c>
      <c r="DA50" s="4">
        <f t="shared" si="157"/>
        <v>0</v>
      </c>
      <c r="DB50" s="4">
        <f t="shared" si="158"/>
        <v>0</v>
      </c>
      <c r="DC50" s="4">
        <f t="shared" si="158"/>
        <v>0</v>
      </c>
      <c r="DD50" s="4">
        <f t="shared" si="158"/>
        <v>0</v>
      </c>
      <c r="DE50" s="4">
        <f t="shared" si="158"/>
        <v>0</v>
      </c>
      <c r="DF50" s="4">
        <f t="shared" si="158"/>
        <v>0</v>
      </c>
      <c r="DG50" s="4">
        <f t="shared" si="158"/>
        <v>0</v>
      </c>
      <c r="DH50" s="4">
        <f t="shared" si="158"/>
        <v>0</v>
      </c>
      <c r="DI50" s="4">
        <f t="shared" si="158"/>
        <v>0</v>
      </c>
      <c r="DJ50" s="4">
        <f t="shared" si="158"/>
        <v>0</v>
      </c>
      <c r="DK50" s="4">
        <f t="shared" si="158"/>
        <v>0</v>
      </c>
      <c r="DL50" s="4">
        <f t="shared" si="159"/>
        <v>0</v>
      </c>
      <c r="DM50" s="4">
        <f t="shared" si="159"/>
        <v>0</v>
      </c>
      <c r="DN50" s="4">
        <f t="shared" si="159"/>
        <v>0</v>
      </c>
      <c r="DO50" s="4">
        <f t="shared" si="159"/>
        <v>0</v>
      </c>
      <c r="DP50" s="4">
        <f t="shared" si="159"/>
        <v>0</v>
      </c>
      <c r="DQ50" s="4">
        <f t="shared" si="159"/>
        <v>0</v>
      </c>
      <c r="DR50" s="4">
        <f t="shared" si="159"/>
        <v>0</v>
      </c>
      <c r="DS50" s="4">
        <f t="shared" si="159"/>
        <v>0</v>
      </c>
      <c r="DT50" s="4">
        <f t="shared" si="159"/>
        <v>0</v>
      </c>
      <c r="DU50" s="4">
        <f t="shared" si="159"/>
        <v>0</v>
      </c>
      <c r="DV50" s="4">
        <f t="shared" si="160"/>
        <v>0</v>
      </c>
      <c r="DW50" s="4">
        <f t="shared" si="160"/>
        <v>0</v>
      </c>
      <c r="DX50" s="4">
        <f t="shared" si="160"/>
        <v>0</v>
      </c>
      <c r="DY50" s="4">
        <f t="shared" si="160"/>
        <v>0</v>
      </c>
      <c r="DZ50" s="4">
        <f t="shared" si="160"/>
        <v>0</v>
      </c>
      <c r="EA50" s="4">
        <f t="shared" si="160"/>
        <v>0</v>
      </c>
      <c r="EB50" s="4">
        <f t="shared" si="160"/>
        <v>0</v>
      </c>
      <c r="EC50" s="4">
        <f t="shared" si="160"/>
        <v>0</v>
      </c>
      <c r="ED50" s="4">
        <f t="shared" si="160"/>
        <v>0</v>
      </c>
      <c r="EE50" s="4">
        <f t="shared" si="160"/>
        <v>0</v>
      </c>
      <c r="EF50" s="4">
        <f t="shared" si="161"/>
        <v>0</v>
      </c>
      <c r="EG50" s="4">
        <f t="shared" si="161"/>
        <v>0</v>
      </c>
      <c r="EH50" s="4">
        <f t="shared" si="161"/>
        <v>0</v>
      </c>
      <c r="EI50" s="4">
        <f t="shared" si="161"/>
        <v>0</v>
      </c>
      <c r="EJ50" s="4">
        <f t="shared" si="161"/>
        <v>0</v>
      </c>
      <c r="EK50" s="4">
        <f t="shared" si="161"/>
        <v>0</v>
      </c>
      <c r="EL50" s="4">
        <f t="shared" si="161"/>
        <v>0</v>
      </c>
      <c r="EM50" s="4">
        <f t="shared" si="161"/>
        <v>0</v>
      </c>
      <c r="EN50" s="4">
        <f t="shared" si="161"/>
        <v>0</v>
      </c>
      <c r="EO50" s="4">
        <f t="shared" si="161"/>
        <v>0</v>
      </c>
      <c r="EP50" s="4">
        <f t="shared" si="162"/>
        <v>0</v>
      </c>
      <c r="EQ50" s="4">
        <f t="shared" si="162"/>
        <v>0</v>
      </c>
      <c r="ER50" s="4">
        <f t="shared" si="162"/>
        <v>0</v>
      </c>
      <c r="ES50" s="4">
        <f t="shared" si="162"/>
        <v>0</v>
      </c>
      <c r="ET50" s="4">
        <f t="shared" si="162"/>
        <v>0</v>
      </c>
      <c r="EU50" s="4">
        <f t="shared" si="162"/>
        <v>0</v>
      </c>
      <c r="EV50" s="4">
        <f t="shared" si="162"/>
        <v>0</v>
      </c>
      <c r="EW50" s="4">
        <f t="shared" si="162"/>
        <v>0</v>
      </c>
      <c r="EX50" s="4">
        <f t="shared" si="162"/>
        <v>0</v>
      </c>
      <c r="EY50" s="4">
        <f t="shared" si="162"/>
        <v>0</v>
      </c>
      <c r="EZ50" s="4">
        <f t="shared" si="163"/>
        <v>0</v>
      </c>
      <c r="FA50" s="4">
        <f t="shared" si="163"/>
        <v>0</v>
      </c>
      <c r="FB50" s="4">
        <f t="shared" si="163"/>
        <v>0</v>
      </c>
      <c r="FC50" s="4">
        <f t="shared" si="163"/>
        <v>0</v>
      </c>
      <c r="FD50" s="4">
        <f t="shared" si="163"/>
        <v>0</v>
      </c>
      <c r="FE50" s="4">
        <f t="shared" si="163"/>
        <v>0</v>
      </c>
      <c r="FF50" s="4">
        <f t="shared" si="163"/>
        <v>0</v>
      </c>
      <c r="FG50" s="4">
        <f t="shared" si="163"/>
        <v>0</v>
      </c>
      <c r="FH50" s="4">
        <f t="shared" si="163"/>
        <v>0</v>
      </c>
      <c r="FI50" s="4">
        <f t="shared" si="163"/>
        <v>0</v>
      </c>
      <c r="FJ50" s="4">
        <f t="shared" si="164"/>
        <v>0</v>
      </c>
      <c r="FK50" s="4">
        <f t="shared" si="164"/>
        <v>0</v>
      </c>
      <c r="FL50" s="4">
        <f t="shared" si="164"/>
        <v>0</v>
      </c>
      <c r="FM50" s="4">
        <f t="shared" si="164"/>
        <v>0</v>
      </c>
      <c r="FN50" s="4">
        <f t="shared" si="164"/>
        <v>0</v>
      </c>
      <c r="FO50" s="4">
        <f t="shared" si="164"/>
        <v>0</v>
      </c>
      <c r="FP50" s="4">
        <f t="shared" si="164"/>
        <v>0</v>
      </c>
      <c r="FQ50" s="4">
        <f t="shared" si="164"/>
        <v>0</v>
      </c>
      <c r="FR50" s="4">
        <f t="shared" si="164"/>
        <v>0</v>
      </c>
      <c r="FS50" s="4">
        <f t="shared" si="164"/>
        <v>0</v>
      </c>
      <c r="FT50" s="4">
        <f t="shared" si="165"/>
        <v>0</v>
      </c>
      <c r="FU50" s="4">
        <f t="shared" si="165"/>
        <v>0</v>
      </c>
    </row>
    <row r="51" spans="1:177" ht="12.75">
      <c r="A51" t="s">
        <v>40</v>
      </c>
      <c r="B51" s="9">
        <v>169756</v>
      </c>
      <c r="D51" s="3"/>
      <c r="E51" s="3"/>
      <c r="G51" s="6"/>
      <c r="H51" s="6"/>
      <c r="I51" s="6"/>
      <c r="J51" s="6"/>
      <c r="L51" s="6"/>
      <c r="M51" s="6"/>
      <c r="N51" s="6"/>
      <c r="O51" s="6"/>
      <c r="Q51" s="3"/>
      <c r="R51" s="3"/>
      <c r="T51" s="3"/>
      <c r="U51" s="3"/>
      <c r="V51" s="3"/>
      <c r="W51" s="3"/>
      <c r="Y51" s="3"/>
      <c r="Z51" s="13"/>
      <c r="AA51" s="13"/>
      <c r="AB51" s="13"/>
      <c r="AC51" s="3"/>
      <c r="AE51" s="3"/>
      <c r="AF51" s="3"/>
      <c r="AG51" s="3"/>
      <c r="AH51" s="3"/>
      <c r="AI51" s="3"/>
      <c r="AJ51" s="4"/>
      <c r="AK51" s="3"/>
      <c r="AL51" s="4"/>
      <c r="AM51" s="1"/>
      <c r="AN51" s="4"/>
      <c r="AO51" s="1"/>
      <c r="AP51" s="4"/>
      <c r="AQ51" s="6"/>
      <c r="AR51" s="4"/>
      <c r="AS51" s="6"/>
      <c r="AT51" s="4"/>
      <c r="AU51" s="6"/>
      <c r="AV51" s="4"/>
      <c r="AW51" s="6"/>
      <c r="AX51" s="4"/>
      <c r="AY51" s="6"/>
      <c r="AZ51" s="4"/>
      <c r="BA51" s="6"/>
      <c r="BB51" s="4"/>
      <c r="BC51" s="6"/>
      <c r="BD51" s="4"/>
      <c r="BE51" s="6"/>
      <c r="BF51" s="4"/>
      <c r="BG51" s="6"/>
      <c r="BH51" s="4"/>
      <c r="BI51" s="6"/>
      <c r="BJ51" s="4"/>
      <c r="BK51" s="6"/>
      <c r="BL51" s="4"/>
      <c r="BM51" s="6"/>
      <c r="BN51" s="4"/>
      <c r="BO51" s="6"/>
      <c r="BP51" s="4"/>
      <c r="BQ51" s="6"/>
      <c r="BR51" s="4"/>
      <c r="BS51" s="6"/>
      <c r="BT51" s="4"/>
      <c r="BU51" s="6"/>
      <c r="BV51" s="4"/>
      <c r="BW51" s="6"/>
      <c r="BX51" s="4"/>
      <c r="BY51" s="6"/>
      <c r="BZ51" s="4"/>
      <c r="CA51" s="6"/>
      <c r="CB51" s="4"/>
      <c r="CC51" s="6"/>
      <c r="CD51" s="4"/>
      <c r="CE51" s="6"/>
      <c r="CF51" s="4"/>
      <c r="CG51" s="6"/>
      <c r="CH51" s="4"/>
      <c r="CI51" s="6"/>
      <c r="CJ51" s="4"/>
      <c r="CK51" s="6">
        <f t="shared" si="152"/>
        <v>0</v>
      </c>
      <c r="CL51" s="22">
        <f t="shared" si="153"/>
        <v>0</v>
      </c>
      <c r="CM51" s="13">
        <f t="shared" si="154"/>
        <v>-0.1142857142857143</v>
      </c>
      <c r="CN51" s="4" t="e">
        <f>SUM(CT51:FU51)</f>
        <v>#REF!</v>
      </c>
      <c r="CO51" s="10"/>
      <c r="CP51" s="4" t="e">
        <f t="shared" si="155"/>
        <v>#REF!</v>
      </c>
      <c r="CQ51" s="4" t="e">
        <f t="shared" si="156"/>
        <v>#REF!</v>
      </c>
      <c r="CR51" s="4"/>
      <c r="CS51" s="35"/>
      <c r="CT51" s="4" t="e">
        <f>#REF!/#REF!</f>
        <v>#REF!</v>
      </c>
      <c r="CU51" s="4" t="e">
        <f>#REF!/#REF!</f>
        <v>#REF!</v>
      </c>
      <c r="CV51" s="4" t="e">
        <f>#REF!/#REF!</f>
        <v>#REF!</v>
      </c>
      <c r="CW51" s="4" t="e">
        <f>#REF!/#REF!</f>
        <v>#REF!</v>
      </c>
      <c r="CX51" s="4" t="e">
        <f>#REF!/#REF!</f>
        <v>#REF!</v>
      </c>
      <c r="CY51" s="4">
        <f t="shared" si="157"/>
        <v>0</v>
      </c>
      <c r="CZ51" s="4">
        <f t="shared" si="157"/>
        <v>0</v>
      </c>
      <c r="DA51" s="4">
        <f t="shared" si="157"/>
        <v>0</v>
      </c>
      <c r="DB51" s="4">
        <f t="shared" si="158"/>
        <v>0</v>
      </c>
      <c r="DC51" s="4">
        <f t="shared" si="158"/>
        <v>0</v>
      </c>
      <c r="DD51" s="4">
        <f t="shared" si="158"/>
        <v>0</v>
      </c>
      <c r="DE51" s="4">
        <f t="shared" si="158"/>
        <v>0</v>
      </c>
      <c r="DF51" s="4">
        <f t="shared" si="158"/>
        <v>0</v>
      </c>
      <c r="DG51" s="4">
        <f t="shared" si="158"/>
        <v>0</v>
      </c>
      <c r="DH51" s="4">
        <f t="shared" si="158"/>
        <v>0</v>
      </c>
      <c r="DI51" s="4">
        <f t="shared" si="158"/>
        <v>0</v>
      </c>
      <c r="DJ51" s="4">
        <f t="shared" si="158"/>
        <v>0</v>
      </c>
      <c r="DK51" s="4">
        <f t="shared" si="158"/>
        <v>0</v>
      </c>
      <c r="DL51" s="4">
        <f t="shared" si="159"/>
        <v>0</v>
      </c>
      <c r="DM51" s="4">
        <f t="shared" si="159"/>
        <v>0</v>
      </c>
      <c r="DN51" s="4">
        <f t="shared" si="159"/>
        <v>0</v>
      </c>
      <c r="DO51" s="4">
        <f t="shared" si="159"/>
        <v>0</v>
      </c>
      <c r="DP51" s="4">
        <f t="shared" si="159"/>
        <v>0</v>
      </c>
      <c r="DQ51" s="4">
        <f t="shared" si="159"/>
        <v>0</v>
      </c>
      <c r="DR51" s="4">
        <f t="shared" si="159"/>
        <v>0</v>
      </c>
      <c r="DS51" s="4">
        <f t="shared" si="159"/>
        <v>0</v>
      </c>
      <c r="DT51" s="4">
        <f t="shared" si="159"/>
        <v>0</v>
      </c>
      <c r="DU51" s="4">
        <f t="shared" si="159"/>
        <v>0</v>
      </c>
      <c r="DV51" s="4">
        <f t="shared" si="160"/>
        <v>0</v>
      </c>
      <c r="DW51" s="4">
        <f t="shared" si="160"/>
        <v>0</v>
      </c>
      <c r="DX51" s="4">
        <f t="shared" si="160"/>
        <v>0</v>
      </c>
      <c r="DY51" s="4">
        <f t="shared" si="160"/>
        <v>0</v>
      </c>
      <c r="DZ51" s="4">
        <f t="shared" si="160"/>
        <v>0</v>
      </c>
      <c r="EA51" s="4">
        <f t="shared" si="160"/>
        <v>0</v>
      </c>
      <c r="EB51" s="4">
        <f t="shared" si="160"/>
        <v>0</v>
      </c>
      <c r="EC51" s="4">
        <f t="shared" si="160"/>
        <v>0</v>
      </c>
      <c r="ED51" s="4">
        <f t="shared" si="160"/>
        <v>0</v>
      </c>
      <c r="EE51" s="4">
        <f t="shared" si="160"/>
        <v>0</v>
      </c>
      <c r="EF51" s="4">
        <f t="shared" si="161"/>
        <v>0</v>
      </c>
      <c r="EG51" s="4">
        <f t="shared" si="161"/>
        <v>0</v>
      </c>
      <c r="EH51" s="4">
        <f t="shared" si="161"/>
        <v>0</v>
      </c>
      <c r="EI51" s="4">
        <f t="shared" si="161"/>
        <v>0</v>
      </c>
      <c r="EJ51" s="4">
        <f t="shared" si="161"/>
        <v>0</v>
      </c>
      <c r="EK51" s="4">
        <f t="shared" si="161"/>
        <v>0</v>
      </c>
      <c r="EL51" s="4">
        <f t="shared" si="161"/>
        <v>0</v>
      </c>
      <c r="EM51" s="4">
        <f t="shared" si="161"/>
        <v>0</v>
      </c>
      <c r="EN51" s="4">
        <f t="shared" si="161"/>
        <v>0</v>
      </c>
      <c r="EO51" s="4">
        <f t="shared" si="161"/>
        <v>0</v>
      </c>
      <c r="EP51" s="4">
        <f t="shared" si="162"/>
        <v>0</v>
      </c>
      <c r="EQ51" s="4">
        <f t="shared" si="162"/>
        <v>0</v>
      </c>
      <c r="ER51" s="4">
        <f t="shared" si="162"/>
        <v>0</v>
      </c>
      <c r="ES51" s="4">
        <f t="shared" si="162"/>
        <v>0</v>
      </c>
      <c r="ET51" s="4">
        <f t="shared" si="162"/>
        <v>0</v>
      </c>
      <c r="EU51" s="4">
        <f t="shared" si="162"/>
        <v>0</v>
      </c>
      <c r="EV51" s="4">
        <f t="shared" si="162"/>
        <v>0</v>
      </c>
      <c r="EW51" s="4">
        <f t="shared" si="162"/>
        <v>0</v>
      </c>
      <c r="EX51" s="4">
        <f t="shared" si="162"/>
        <v>0</v>
      </c>
      <c r="EY51" s="4">
        <f t="shared" si="162"/>
        <v>0</v>
      </c>
      <c r="EZ51" s="4">
        <f t="shared" si="163"/>
        <v>0</v>
      </c>
      <c r="FA51" s="4">
        <f t="shared" si="163"/>
        <v>0</v>
      </c>
      <c r="FB51" s="4">
        <f t="shared" si="163"/>
        <v>0</v>
      </c>
      <c r="FC51" s="4">
        <f t="shared" si="163"/>
        <v>0</v>
      </c>
      <c r="FD51" s="4">
        <f t="shared" si="163"/>
        <v>0</v>
      </c>
      <c r="FE51" s="4">
        <f t="shared" si="163"/>
        <v>0</v>
      </c>
      <c r="FF51" s="4">
        <f t="shared" si="163"/>
        <v>0</v>
      </c>
      <c r="FG51" s="4">
        <f t="shared" si="163"/>
        <v>0</v>
      </c>
      <c r="FH51" s="4">
        <f t="shared" si="163"/>
        <v>0</v>
      </c>
      <c r="FI51" s="4">
        <f t="shared" si="163"/>
        <v>0</v>
      </c>
      <c r="FJ51" s="4">
        <f t="shared" si="164"/>
        <v>0</v>
      </c>
      <c r="FK51" s="4">
        <f t="shared" si="164"/>
        <v>0</v>
      </c>
      <c r="FL51" s="4">
        <f t="shared" si="164"/>
        <v>0</v>
      </c>
      <c r="FM51" s="4">
        <f t="shared" si="164"/>
        <v>0</v>
      </c>
      <c r="FN51" s="4">
        <f t="shared" si="164"/>
        <v>0</v>
      </c>
      <c r="FO51" s="4">
        <f t="shared" si="164"/>
        <v>0</v>
      </c>
      <c r="FP51" s="4">
        <f t="shared" si="164"/>
        <v>0</v>
      </c>
      <c r="FQ51" s="4">
        <f t="shared" si="164"/>
        <v>0</v>
      </c>
      <c r="FR51" s="4">
        <f t="shared" si="164"/>
        <v>0</v>
      </c>
      <c r="FS51" s="4">
        <f t="shared" si="164"/>
        <v>0</v>
      </c>
      <c r="FT51" s="4">
        <f t="shared" si="165"/>
        <v>0</v>
      </c>
      <c r="FU51" s="4">
        <f t="shared" si="165"/>
        <v>0</v>
      </c>
    </row>
    <row r="52" spans="1:177" ht="12.75">
      <c r="A52" t="s">
        <v>29</v>
      </c>
      <c r="B52" s="9">
        <v>172520</v>
      </c>
      <c r="D52" s="3"/>
      <c r="E52" s="3"/>
      <c r="G52" s="6"/>
      <c r="H52" s="6"/>
      <c r="I52" s="6"/>
      <c r="J52" s="6"/>
      <c r="L52" s="6"/>
      <c r="M52" s="6"/>
      <c r="N52" s="6"/>
      <c r="O52" s="6"/>
      <c r="Q52" s="3"/>
      <c r="R52" s="3"/>
      <c r="T52" s="3"/>
      <c r="U52" s="3"/>
      <c r="V52" s="3"/>
      <c r="W52" s="3"/>
      <c r="Y52" s="3"/>
      <c r="Z52" s="13"/>
      <c r="AA52" s="13"/>
      <c r="AB52" s="13"/>
      <c r="AC52" s="3"/>
      <c r="AE52" s="3"/>
      <c r="AF52" s="3"/>
      <c r="AG52" s="3"/>
      <c r="AH52" s="3"/>
      <c r="AI52" s="3"/>
      <c r="AJ52" s="3"/>
      <c r="AK52" s="1"/>
      <c r="AL52" s="3"/>
      <c r="AM52" s="1"/>
      <c r="AN52" s="3"/>
      <c r="AO52" s="3"/>
      <c r="AP52" s="3"/>
      <c r="AQ52" s="6"/>
      <c r="AR52" s="3"/>
      <c r="AS52" s="6"/>
      <c r="AT52" s="3"/>
      <c r="AU52" s="6"/>
      <c r="AV52" s="4"/>
      <c r="AW52" s="6"/>
      <c r="AX52" s="4"/>
      <c r="AY52" s="6"/>
      <c r="AZ52" s="4"/>
      <c r="BA52" s="6"/>
      <c r="BB52" s="4"/>
      <c r="BC52" s="6"/>
      <c r="BD52" s="4"/>
      <c r="BE52" s="6"/>
      <c r="BF52" s="4"/>
      <c r="BG52" s="6"/>
      <c r="BH52" s="4"/>
      <c r="BI52" s="6"/>
      <c r="BJ52" s="4"/>
      <c r="BK52" s="6"/>
      <c r="BL52" s="4"/>
      <c r="BM52" s="6"/>
      <c r="BN52" s="4"/>
      <c r="BO52" s="6"/>
      <c r="BP52" s="4"/>
      <c r="BQ52" s="6"/>
      <c r="BR52" s="4"/>
      <c r="BS52" s="6"/>
      <c r="BT52" s="4"/>
      <c r="BU52" s="6"/>
      <c r="BV52" s="4"/>
      <c r="BW52" s="6"/>
      <c r="BX52" s="4"/>
      <c r="BY52" s="6"/>
      <c r="BZ52" s="4"/>
      <c r="CA52" s="6"/>
      <c r="CB52" s="4"/>
      <c r="CC52" s="6"/>
      <c r="CD52" s="4"/>
      <c r="CE52" s="6"/>
      <c r="CF52" s="4"/>
      <c r="CG52" s="6"/>
      <c r="CH52" s="4"/>
      <c r="CI52" s="6"/>
      <c r="CJ52" s="4"/>
      <c r="CK52" s="6">
        <f t="shared" si="152"/>
        <v>0</v>
      </c>
      <c r="CL52" s="22">
        <f t="shared" si="153"/>
        <v>0</v>
      </c>
      <c r="CM52" s="13">
        <f t="shared" si="154"/>
        <v>-0.1142857142857143</v>
      </c>
      <c r="CN52" s="4" t="e">
        <f>SUM(CT52:FU52)</f>
        <v>#REF!</v>
      </c>
      <c r="CO52" s="6"/>
      <c r="CP52" s="4" t="e">
        <f t="shared" si="155"/>
        <v>#REF!</v>
      </c>
      <c r="CQ52" s="4" t="e">
        <f t="shared" si="156"/>
        <v>#REF!</v>
      </c>
      <c r="CR52" s="4"/>
      <c r="CS52" s="35"/>
      <c r="CT52" s="4" t="e">
        <f>#REF!/#REF!</f>
        <v>#REF!</v>
      </c>
      <c r="CU52" s="4" t="e">
        <f>#REF!/#REF!</f>
        <v>#REF!</v>
      </c>
      <c r="CV52" s="4" t="e">
        <f>#REF!/#REF!</f>
        <v>#REF!</v>
      </c>
      <c r="CW52" s="4" t="e">
        <f>#REF!/#REF!</f>
        <v>#REF!</v>
      </c>
      <c r="CX52" s="4" t="e">
        <f>#REF!/#REF!</f>
        <v>#REF!</v>
      </c>
      <c r="CY52" s="4">
        <f t="shared" si="157"/>
        <v>0</v>
      </c>
      <c r="CZ52" s="4">
        <f t="shared" si="157"/>
        <v>0</v>
      </c>
      <c r="DA52" s="4">
        <f t="shared" si="157"/>
        <v>0</v>
      </c>
      <c r="DB52" s="4">
        <f t="shared" si="158"/>
        <v>0</v>
      </c>
      <c r="DC52" s="4">
        <f t="shared" si="158"/>
        <v>0</v>
      </c>
      <c r="DD52" s="4">
        <f t="shared" si="158"/>
        <v>0</v>
      </c>
      <c r="DE52" s="4">
        <f t="shared" si="158"/>
        <v>0</v>
      </c>
      <c r="DF52" s="4">
        <f t="shared" si="158"/>
        <v>0</v>
      </c>
      <c r="DG52" s="4">
        <f t="shared" si="158"/>
        <v>0</v>
      </c>
      <c r="DH52" s="4">
        <f t="shared" si="158"/>
        <v>0</v>
      </c>
      <c r="DI52" s="4">
        <f t="shared" si="158"/>
        <v>0</v>
      </c>
      <c r="DJ52" s="4">
        <f t="shared" si="158"/>
        <v>0</v>
      </c>
      <c r="DK52" s="4">
        <f t="shared" si="158"/>
        <v>0</v>
      </c>
      <c r="DL52" s="4">
        <f t="shared" si="159"/>
        <v>0</v>
      </c>
      <c r="DM52" s="4">
        <f t="shared" si="159"/>
        <v>0</v>
      </c>
      <c r="DN52" s="4">
        <f t="shared" si="159"/>
        <v>0</v>
      </c>
      <c r="DO52" s="4">
        <f t="shared" si="159"/>
        <v>0</v>
      </c>
      <c r="DP52" s="4">
        <f t="shared" si="159"/>
        <v>0</v>
      </c>
      <c r="DQ52" s="4">
        <f t="shared" si="159"/>
        <v>0</v>
      </c>
      <c r="DR52" s="4">
        <f t="shared" si="159"/>
        <v>0</v>
      </c>
      <c r="DS52" s="4">
        <f t="shared" si="159"/>
        <v>0</v>
      </c>
      <c r="DT52" s="4">
        <f t="shared" si="159"/>
        <v>0</v>
      </c>
      <c r="DU52" s="4">
        <f t="shared" si="159"/>
        <v>0</v>
      </c>
      <c r="DV52" s="4">
        <f t="shared" si="160"/>
        <v>0</v>
      </c>
      <c r="DW52" s="4">
        <f t="shared" si="160"/>
        <v>0</v>
      </c>
      <c r="DX52" s="4">
        <f t="shared" si="160"/>
        <v>0</v>
      </c>
      <c r="DY52" s="4">
        <f t="shared" si="160"/>
        <v>0</v>
      </c>
      <c r="DZ52" s="4">
        <f t="shared" si="160"/>
        <v>0</v>
      </c>
      <c r="EA52" s="4">
        <f t="shared" si="160"/>
        <v>0</v>
      </c>
      <c r="EB52" s="4">
        <f t="shared" si="160"/>
        <v>0</v>
      </c>
      <c r="EC52" s="4">
        <f t="shared" si="160"/>
        <v>0</v>
      </c>
      <c r="ED52" s="4">
        <f t="shared" si="160"/>
        <v>0</v>
      </c>
      <c r="EE52" s="4">
        <f t="shared" si="160"/>
        <v>0</v>
      </c>
      <c r="EF52" s="4">
        <f t="shared" si="161"/>
        <v>0</v>
      </c>
      <c r="EG52" s="4">
        <f t="shared" si="161"/>
        <v>0</v>
      </c>
      <c r="EH52" s="4">
        <f t="shared" si="161"/>
        <v>0</v>
      </c>
      <c r="EI52" s="4">
        <f t="shared" si="161"/>
        <v>0</v>
      </c>
      <c r="EJ52" s="4">
        <f t="shared" si="161"/>
        <v>0</v>
      </c>
      <c r="EK52" s="4">
        <f t="shared" si="161"/>
        <v>0</v>
      </c>
      <c r="EL52" s="4">
        <f t="shared" si="161"/>
        <v>0</v>
      </c>
      <c r="EM52" s="4">
        <f t="shared" si="161"/>
        <v>0</v>
      </c>
      <c r="EN52" s="4">
        <f t="shared" si="161"/>
        <v>0</v>
      </c>
      <c r="EO52" s="4">
        <f t="shared" si="161"/>
        <v>0</v>
      </c>
      <c r="EP52" s="4">
        <f t="shared" si="162"/>
        <v>0</v>
      </c>
      <c r="EQ52" s="4">
        <f t="shared" si="162"/>
        <v>0</v>
      </c>
      <c r="ER52" s="4">
        <f t="shared" si="162"/>
        <v>0</v>
      </c>
      <c r="ES52" s="4">
        <f t="shared" si="162"/>
        <v>0</v>
      </c>
      <c r="ET52" s="4">
        <f t="shared" si="162"/>
        <v>0</v>
      </c>
      <c r="EU52" s="4">
        <f t="shared" si="162"/>
        <v>0</v>
      </c>
      <c r="EV52" s="4">
        <f t="shared" si="162"/>
        <v>0</v>
      </c>
      <c r="EW52" s="4">
        <f t="shared" si="162"/>
        <v>0</v>
      </c>
      <c r="EX52" s="4">
        <f t="shared" si="162"/>
        <v>0</v>
      </c>
      <c r="EY52" s="4">
        <f t="shared" si="162"/>
        <v>0</v>
      </c>
      <c r="EZ52" s="4">
        <f t="shared" si="163"/>
        <v>0</v>
      </c>
      <c r="FA52" s="4">
        <f t="shared" si="163"/>
        <v>0</v>
      </c>
      <c r="FB52" s="4">
        <f t="shared" si="163"/>
        <v>0</v>
      </c>
      <c r="FC52" s="4">
        <f t="shared" si="163"/>
        <v>0</v>
      </c>
      <c r="FD52" s="4">
        <f t="shared" si="163"/>
        <v>0</v>
      </c>
      <c r="FE52" s="4">
        <f t="shared" si="163"/>
        <v>0</v>
      </c>
      <c r="FF52" s="4">
        <f t="shared" si="163"/>
        <v>0</v>
      </c>
      <c r="FG52" s="4">
        <f t="shared" si="163"/>
        <v>0</v>
      </c>
      <c r="FH52" s="4">
        <f t="shared" si="163"/>
        <v>0</v>
      </c>
      <c r="FI52" s="4">
        <f t="shared" si="163"/>
        <v>0</v>
      </c>
      <c r="FJ52" s="4">
        <f t="shared" si="164"/>
        <v>0</v>
      </c>
      <c r="FK52" s="4">
        <f t="shared" si="164"/>
        <v>0</v>
      </c>
      <c r="FL52" s="4">
        <f t="shared" si="164"/>
        <v>0</v>
      </c>
      <c r="FM52" s="4">
        <f t="shared" si="164"/>
        <v>0</v>
      </c>
      <c r="FN52" s="4">
        <f t="shared" si="164"/>
        <v>0</v>
      </c>
      <c r="FO52" s="4">
        <f t="shared" si="164"/>
        <v>0</v>
      </c>
      <c r="FP52" s="4">
        <f t="shared" si="164"/>
        <v>0</v>
      </c>
      <c r="FQ52" s="4">
        <f t="shared" si="164"/>
        <v>0</v>
      </c>
      <c r="FR52" s="4">
        <f t="shared" si="164"/>
        <v>0</v>
      </c>
      <c r="FS52" s="4">
        <f t="shared" si="164"/>
        <v>0</v>
      </c>
      <c r="FT52" s="4">
        <f t="shared" si="165"/>
        <v>0</v>
      </c>
      <c r="FU52" s="4">
        <f t="shared" si="165"/>
        <v>0</v>
      </c>
    </row>
    <row r="53" spans="2:177" ht="12.75">
      <c r="B53" s="31">
        <v>165054</v>
      </c>
      <c r="E53" s="3"/>
      <c r="Q53" s="3"/>
      <c r="S53" s="40"/>
      <c r="T53" s="1"/>
      <c r="U53" s="3"/>
      <c r="W53" s="3"/>
      <c r="Y53" s="3"/>
      <c r="CK53" s="6">
        <f t="shared" si="152"/>
        <v>0</v>
      </c>
      <c r="CL53" s="22">
        <f t="shared" si="153"/>
        <v>0</v>
      </c>
      <c r="CM53" s="13">
        <f t="shared" si="154"/>
        <v>-0.1142857142857143</v>
      </c>
      <c r="CN53" s="4">
        <f>SUM(CT53:FU53)</f>
        <v>0</v>
      </c>
      <c r="CO53" s="4"/>
      <c r="CP53" s="4">
        <f t="shared" si="155"/>
        <v>0</v>
      </c>
      <c r="CQ53" s="4">
        <f t="shared" si="156"/>
        <v>0</v>
      </c>
      <c r="DC53" s="4">
        <f aca="true" t="shared" si="166" ref="DC53:DC61">Q53/Q$8</f>
        <v>0</v>
      </c>
      <c r="DD53" s="4">
        <f aca="true" t="shared" si="167" ref="DD53:DD61">R53/R$8</f>
        <v>0</v>
      </c>
      <c r="DE53" s="4">
        <f aca="true" t="shared" si="168" ref="DE53:DE61">S53/S$8</f>
        <v>0</v>
      </c>
      <c r="DF53" s="4">
        <f aca="true" t="shared" si="169" ref="DF53:DF61">T53/T$8</f>
        <v>0</v>
      </c>
      <c r="DG53" s="4">
        <f aca="true" t="shared" si="170" ref="DG53:DG61">U53/U$8</f>
        <v>0</v>
      </c>
      <c r="DH53" s="4">
        <f aca="true" t="shared" si="171" ref="DH53:DH61">V53/V$8</f>
        <v>0</v>
      </c>
      <c r="DI53" s="4">
        <f aca="true" t="shared" si="172" ref="DI53:DI61">W53/W$8</f>
        <v>0</v>
      </c>
      <c r="DJ53" s="4">
        <f aca="true" t="shared" si="173" ref="DJ53:DJ61">X53/X$8</f>
        <v>0</v>
      </c>
      <c r="DK53" s="4">
        <f aca="true" t="shared" si="174" ref="DK53:DK61">Y53/Y$8</f>
        <v>0</v>
      </c>
      <c r="DL53" s="4">
        <f aca="true" t="shared" si="175" ref="DL53:DL61">Z53/Z$8</f>
        <v>0</v>
      </c>
      <c r="DM53" s="4">
        <f aca="true" t="shared" si="176" ref="DM53:DM61">AA53/AA$8</f>
        <v>0</v>
      </c>
      <c r="DN53" s="4">
        <f aca="true" t="shared" si="177" ref="DN53:DN61">AB53/AB$8</f>
        <v>0</v>
      </c>
      <c r="DO53" s="4">
        <f aca="true" t="shared" si="178" ref="DO53:DO61">AC53/AC$8</f>
        <v>0</v>
      </c>
      <c r="DP53" s="4">
        <f aca="true" t="shared" si="179" ref="DP53:DP61">AD53/AD$8</f>
        <v>0</v>
      </c>
      <c r="DQ53" s="4">
        <f aca="true" t="shared" si="180" ref="DQ53:DQ61">AE53/AE$8</f>
        <v>0</v>
      </c>
      <c r="DR53" s="4">
        <f aca="true" t="shared" si="181" ref="DR53:DR61">AF53/AF$8</f>
        <v>0</v>
      </c>
      <c r="DS53" s="4">
        <f aca="true" t="shared" si="182" ref="DS53:DS61">AG53/AG$8</f>
        <v>0</v>
      </c>
      <c r="DT53" s="4">
        <f aca="true" t="shared" si="183" ref="DT53:DT61">AH53/AH$8</f>
        <v>0</v>
      </c>
      <c r="DU53" s="4">
        <f aca="true" t="shared" si="184" ref="DU53:DU61">AI53/AI$8</f>
        <v>0</v>
      </c>
      <c r="DV53" s="4">
        <f aca="true" t="shared" si="185" ref="DV53:DV61">AJ53/AJ$8</f>
        <v>0</v>
      </c>
      <c r="DW53" s="4">
        <f aca="true" t="shared" si="186" ref="DW53:DW61">AK53/AK$8</f>
        <v>0</v>
      </c>
      <c r="DX53" s="4">
        <f aca="true" t="shared" si="187" ref="DX53:DX61">AL53/AL$8</f>
        <v>0</v>
      </c>
      <c r="DY53" s="4">
        <f aca="true" t="shared" si="188" ref="DY53:DY61">AM53/AM$8</f>
        <v>0</v>
      </c>
      <c r="DZ53" s="4">
        <f aca="true" t="shared" si="189" ref="DZ53:DZ61">AN53/AN$8</f>
        <v>0</v>
      </c>
      <c r="EA53" s="4">
        <f aca="true" t="shared" si="190" ref="EA53:EA61">AO53/AO$8</f>
        <v>0</v>
      </c>
      <c r="EB53" s="4">
        <f aca="true" t="shared" si="191" ref="EB53:EB61">AP53/AP$8</f>
        <v>0</v>
      </c>
      <c r="EC53" s="4">
        <f aca="true" t="shared" si="192" ref="EC53:EC61">AQ53/AQ$8</f>
        <v>0</v>
      </c>
      <c r="ED53" s="4">
        <f aca="true" t="shared" si="193" ref="ED53:ED61">AR53/AR$8</f>
        <v>0</v>
      </c>
      <c r="EE53" s="4">
        <f aca="true" t="shared" si="194" ref="EE53:EE61">AS53/AS$8</f>
        <v>0</v>
      </c>
      <c r="EF53" s="4">
        <f aca="true" t="shared" si="195" ref="EF53:EF61">AT53/AT$8</f>
        <v>0</v>
      </c>
      <c r="EG53" s="4">
        <f aca="true" t="shared" si="196" ref="EG53:EG61">AU53/AU$8</f>
        <v>0</v>
      </c>
      <c r="EH53" s="4">
        <f aca="true" t="shared" si="197" ref="EH53:EH61">AV53/AV$8</f>
        <v>0</v>
      </c>
      <c r="EI53" s="4">
        <f aca="true" t="shared" si="198" ref="EI53:EI61">AW53/AW$8</f>
        <v>0</v>
      </c>
      <c r="EJ53" s="4">
        <f aca="true" t="shared" si="199" ref="EJ53:EJ61">AX53/AX$8</f>
        <v>0</v>
      </c>
      <c r="EK53" s="4">
        <f aca="true" t="shared" si="200" ref="EK53:EK61">AY53/AY$8</f>
        <v>0</v>
      </c>
      <c r="EL53" s="4">
        <f aca="true" t="shared" si="201" ref="EL53:EL61">AZ53/AZ$8</f>
        <v>0</v>
      </c>
      <c r="EM53" s="4">
        <f aca="true" t="shared" si="202" ref="EM53:EM61">BA53/BA$8</f>
        <v>0</v>
      </c>
      <c r="EN53" s="4">
        <f aca="true" t="shared" si="203" ref="EN53:EN61">BB53/BB$8</f>
        <v>0</v>
      </c>
      <c r="EO53" s="4">
        <f aca="true" t="shared" si="204" ref="EO53:EO61">BC53/BC$8</f>
        <v>0</v>
      </c>
      <c r="EP53" s="4">
        <f aca="true" t="shared" si="205" ref="EP53:EP61">BD53/BD$8</f>
        <v>0</v>
      </c>
      <c r="EQ53" s="4">
        <f aca="true" t="shared" si="206" ref="EQ53:EQ61">BE53/BE$8</f>
        <v>0</v>
      </c>
      <c r="ER53" s="4">
        <f aca="true" t="shared" si="207" ref="ER53:ER61">BF53/BF$8</f>
        <v>0</v>
      </c>
      <c r="ES53" s="4">
        <f aca="true" t="shared" si="208" ref="ES53:ES61">BG53/BG$8</f>
        <v>0</v>
      </c>
      <c r="ET53" s="4">
        <f aca="true" t="shared" si="209" ref="ET53:ET61">BH53/BH$8</f>
        <v>0</v>
      </c>
      <c r="EU53" s="4">
        <f aca="true" t="shared" si="210" ref="EU53:EU61">BI53/BI$8</f>
        <v>0</v>
      </c>
      <c r="EV53" s="4">
        <f aca="true" t="shared" si="211" ref="EV53:EV61">BJ53/BJ$8</f>
        <v>0</v>
      </c>
      <c r="EW53" s="4">
        <f aca="true" t="shared" si="212" ref="EW53:EW61">BK53/BK$8</f>
        <v>0</v>
      </c>
      <c r="EX53" s="4">
        <f aca="true" t="shared" si="213" ref="EX53:EX61">BL53/BL$8</f>
        <v>0</v>
      </c>
      <c r="EY53" s="4">
        <f aca="true" t="shared" si="214" ref="EY53:EY61">BM53/BM$8</f>
        <v>0</v>
      </c>
      <c r="EZ53" s="4">
        <f aca="true" t="shared" si="215" ref="EZ53:EZ61">BN53/BN$8</f>
        <v>0</v>
      </c>
      <c r="FA53" s="4">
        <f aca="true" t="shared" si="216" ref="FA53:FA61">BO53/BO$8</f>
        <v>0</v>
      </c>
      <c r="FB53" s="4">
        <f aca="true" t="shared" si="217" ref="FB53:FB61">BP53/BP$8</f>
        <v>0</v>
      </c>
      <c r="FC53" s="4">
        <f aca="true" t="shared" si="218" ref="FC53:FC61">BQ53/BQ$8</f>
        <v>0</v>
      </c>
      <c r="FD53" s="4">
        <f aca="true" t="shared" si="219" ref="FD53:FD61">BR53/BR$8</f>
        <v>0</v>
      </c>
      <c r="FE53" s="4">
        <f aca="true" t="shared" si="220" ref="FE53:FE61">BS53/BS$8</f>
        <v>0</v>
      </c>
      <c r="FF53" s="4">
        <f aca="true" t="shared" si="221" ref="FF53:FF61">BT53/BT$8</f>
        <v>0</v>
      </c>
      <c r="FG53" s="4">
        <f aca="true" t="shared" si="222" ref="FG53:FG61">BU53/BU$8</f>
        <v>0</v>
      </c>
      <c r="FH53" s="4">
        <f aca="true" t="shared" si="223" ref="FH53:FH61">BV53/BV$8</f>
        <v>0</v>
      </c>
      <c r="FI53" s="4">
        <f aca="true" t="shared" si="224" ref="FI53:FI61">BW53/BW$8</f>
        <v>0</v>
      </c>
      <c r="FJ53" s="4">
        <f aca="true" t="shared" si="225" ref="FJ53:FJ61">BX53/BX$8</f>
        <v>0</v>
      </c>
      <c r="FK53" s="4">
        <f aca="true" t="shared" si="226" ref="FK53:FK61">BY53/BY$8</f>
        <v>0</v>
      </c>
      <c r="FL53" s="4">
        <f aca="true" t="shared" si="227" ref="FL53:FL61">BZ53/BZ$8</f>
        <v>0</v>
      </c>
      <c r="FM53" s="4">
        <f aca="true" t="shared" si="228" ref="FM53:FM61">CA53/CA$8</f>
        <v>0</v>
      </c>
      <c r="FN53" s="4">
        <f aca="true" t="shared" si="229" ref="FN53:FN61">CB53/CB$8</f>
        <v>0</v>
      </c>
      <c r="FO53" s="4">
        <f aca="true" t="shared" si="230" ref="FO53:FO61">CC53/CC$8</f>
        <v>0</v>
      </c>
      <c r="FP53" s="4">
        <f aca="true" t="shared" si="231" ref="FP53:FP61">CD53/CD$8</f>
        <v>0</v>
      </c>
      <c r="FQ53" s="4">
        <f aca="true" t="shared" si="232" ref="FQ53:FQ61">CE53/CE$8</f>
        <v>0</v>
      </c>
      <c r="FR53" s="4">
        <f aca="true" t="shared" si="233" ref="FR53:FR61">CF53/CF$8</f>
        <v>0</v>
      </c>
      <c r="FS53" s="4">
        <f aca="true" t="shared" si="234" ref="FS53:FS61">CG53/CG$8</f>
        <v>0</v>
      </c>
      <c r="FT53" s="4">
        <f aca="true" t="shared" si="235" ref="FT53:FT61">CH53/CH$8</f>
        <v>0</v>
      </c>
      <c r="FU53" s="4">
        <f aca="true" t="shared" si="236" ref="FU53:FU61">CI53/CI$8</f>
        <v>0</v>
      </c>
    </row>
    <row r="54" spans="1:177" ht="12.75">
      <c r="A54" t="s">
        <v>47</v>
      </c>
      <c r="B54" s="9">
        <v>43595</v>
      </c>
      <c r="D54" s="3"/>
      <c r="E54" s="3"/>
      <c r="Q54" s="3"/>
      <c r="R54" s="3"/>
      <c r="T54" s="3"/>
      <c r="U54" s="1"/>
      <c r="V54" s="3"/>
      <c r="W54" s="3"/>
      <c r="Y54" s="3"/>
      <c r="Z54" s="13"/>
      <c r="AA54" s="13"/>
      <c r="AB54" s="13"/>
      <c r="AC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6"/>
      <c r="AR54" s="3"/>
      <c r="AS54" s="6"/>
      <c r="AT54" s="3"/>
      <c r="AU54" s="6"/>
      <c r="AV54" s="3"/>
      <c r="AW54" s="3"/>
      <c r="AX54" s="4"/>
      <c r="AY54" s="3"/>
      <c r="AZ54" s="4"/>
      <c r="BA54" s="3"/>
      <c r="BB54" s="4"/>
      <c r="BC54" s="6"/>
      <c r="BD54" s="4"/>
      <c r="BE54" s="6"/>
      <c r="BF54" s="4"/>
      <c r="BG54" s="6"/>
      <c r="BH54" s="4"/>
      <c r="BI54" s="6"/>
      <c r="BJ54" s="4"/>
      <c r="BK54" s="6"/>
      <c r="BL54" s="4"/>
      <c r="BM54" s="6"/>
      <c r="BN54" s="4"/>
      <c r="BO54" s="6"/>
      <c r="BP54" s="4"/>
      <c r="BQ54" s="6"/>
      <c r="BR54" s="4"/>
      <c r="BS54" s="6"/>
      <c r="BT54" s="4"/>
      <c r="BU54" s="6"/>
      <c r="BV54" s="4"/>
      <c r="BW54" s="6"/>
      <c r="BX54" s="4"/>
      <c r="BY54" s="6"/>
      <c r="BZ54" s="4"/>
      <c r="CA54" s="6"/>
      <c r="CB54" s="4"/>
      <c r="CC54" s="6"/>
      <c r="CD54" s="4"/>
      <c r="CE54" s="6"/>
      <c r="CF54" s="4"/>
      <c r="CG54" s="6"/>
      <c r="CH54" s="4"/>
      <c r="CI54" s="6"/>
      <c r="CJ54" s="4"/>
      <c r="CK54" s="6">
        <f t="shared" si="152"/>
        <v>0</v>
      </c>
      <c r="CL54" s="22">
        <f t="shared" si="153"/>
        <v>0</v>
      </c>
      <c r="CM54" s="13">
        <f t="shared" si="154"/>
        <v>-0.1142857142857143</v>
      </c>
      <c r="CN54" s="4" t="e">
        <f>SUM(CT54:FU54)</f>
        <v>#REF!</v>
      </c>
      <c r="CO54" s="6"/>
      <c r="CP54" s="4" t="e">
        <f t="shared" si="155"/>
        <v>#REF!</v>
      </c>
      <c r="CQ54" s="4" t="e">
        <f t="shared" si="156"/>
        <v>#REF!</v>
      </c>
      <c r="CR54" s="4"/>
      <c r="CS54" s="35"/>
      <c r="CT54" s="4" t="e">
        <f>#REF!/#REF!</f>
        <v>#REF!</v>
      </c>
      <c r="CU54" s="4" t="e">
        <f>#REF!/#REF!</f>
        <v>#REF!</v>
      </c>
      <c r="CV54" s="4" t="e">
        <f>#REF!/#REF!</f>
        <v>#REF!</v>
      </c>
      <c r="CW54" s="4" t="e">
        <f>#REF!/#REF!</f>
        <v>#REF!</v>
      </c>
      <c r="CX54" s="4" t="e">
        <f>#REF!/#REF!</f>
        <v>#REF!</v>
      </c>
      <c r="CY54" s="4">
        <f aca="true" t="shared" si="237" ref="CY54:DA61">C54/C$8</f>
        <v>0</v>
      </c>
      <c r="CZ54" s="4">
        <f t="shared" si="237"/>
        <v>0</v>
      </c>
      <c r="DA54" s="4">
        <f t="shared" si="237"/>
        <v>0</v>
      </c>
      <c r="DB54" s="4">
        <f aca="true" t="shared" si="238" ref="DB54:DB61">P54/P$8</f>
        <v>0</v>
      </c>
      <c r="DC54" s="4">
        <f t="shared" si="166"/>
        <v>0</v>
      </c>
      <c r="DD54" s="4">
        <f t="shared" si="167"/>
        <v>0</v>
      </c>
      <c r="DE54" s="4">
        <f t="shared" si="168"/>
        <v>0</v>
      </c>
      <c r="DF54" s="4">
        <f t="shared" si="169"/>
        <v>0</v>
      </c>
      <c r="DG54" s="4">
        <f t="shared" si="170"/>
        <v>0</v>
      </c>
      <c r="DH54" s="4">
        <f t="shared" si="171"/>
        <v>0</v>
      </c>
      <c r="DI54" s="4">
        <f t="shared" si="172"/>
        <v>0</v>
      </c>
      <c r="DJ54" s="4">
        <f t="shared" si="173"/>
        <v>0</v>
      </c>
      <c r="DK54" s="4">
        <f t="shared" si="174"/>
        <v>0</v>
      </c>
      <c r="DL54" s="4">
        <f t="shared" si="175"/>
        <v>0</v>
      </c>
      <c r="DM54" s="4">
        <f t="shared" si="176"/>
        <v>0</v>
      </c>
      <c r="DN54" s="4">
        <f t="shared" si="177"/>
        <v>0</v>
      </c>
      <c r="DO54" s="4">
        <f t="shared" si="178"/>
        <v>0</v>
      </c>
      <c r="DP54" s="4">
        <f t="shared" si="179"/>
        <v>0</v>
      </c>
      <c r="DQ54" s="4">
        <f t="shared" si="180"/>
        <v>0</v>
      </c>
      <c r="DR54" s="4">
        <f t="shared" si="181"/>
        <v>0</v>
      </c>
      <c r="DS54" s="4">
        <f t="shared" si="182"/>
        <v>0</v>
      </c>
      <c r="DT54" s="4">
        <f t="shared" si="183"/>
        <v>0</v>
      </c>
      <c r="DU54" s="4">
        <f t="shared" si="184"/>
        <v>0</v>
      </c>
      <c r="DV54" s="4">
        <f t="shared" si="185"/>
        <v>0</v>
      </c>
      <c r="DW54" s="4">
        <f t="shared" si="186"/>
        <v>0</v>
      </c>
      <c r="DX54" s="4">
        <f t="shared" si="187"/>
        <v>0</v>
      </c>
      <c r="DY54" s="4">
        <f t="shared" si="188"/>
        <v>0</v>
      </c>
      <c r="DZ54" s="4">
        <f t="shared" si="189"/>
        <v>0</v>
      </c>
      <c r="EA54" s="4">
        <f t="shared" si="190"/>
        <v>0</v>
      </c>
      <c r="EB54" s="4">
        <f t="shared" si="191"/>
        <v>0</v>
      </c>
      <c r="EC54" s="4">
        <f t="shared" si="192"/>
        <v>0</v>
      </c>
      <c r="ED54" s="4">
        <f t="shared" si="193"/>
        <v>0</v>
      </c>
      <c r="EE54" s="4">
        <f t="shared" si="194"/>
        <v>0</v>
      </c>
      <c r="EF54" s="4">
        <f t="shared" si="195"/>
        <v>0</v>
      </c>
      <c r="EG54" s="4">
        <f t="shared" si="196"/>
        <v>0</v>
      </c>
      <c r="EH54" s="4">
        <f t="shared" si="197"/>
        <v>0</v>
      </c>
      <c r="EI54" s="4">
        <f t="shared" si="198"/>
        <v>0</v>
      </c>
      <c r="EJ54" s="4">
        <f t="shared" si="199"/>
        <v>0</v>
      </c>
      <c r="EK54" s="4">
        <f t="shared" si="200"/>
        <v>0</v>
      </c>
      <c r="EL54" s="4">
        <f t="shared" si="201"/>
        <v>0</v>
      </c>
      <c r="EM54" s="4">
        <f t="shared" si="202"/>
        <v>0</v>
      </c>
      <c r="EN54" s="4">
        <f t="shared" si="203"/>
        <v>0</v>
      </c>
      <c r="EO54" s="4">
        <f t="shared" si="204"/>
        <v>0</v>
      </c>
      <c r="EP54" s="4">
        <f t="shared" si="205"/>
        <v>0</v>
      </c>
      <c r="EQ54" s="4">
        <f t="shared" si="206"/>
        <v>0</v>
      </c>
      <c r="ER54" s="4">
        <f t="shared" si="207"/>
        <v>0</v>
      </c>
      <c r="ES54" s="4">
        <f t="shared" si="208"/>
        <v>0</v>
      </c>
      <c r="ET54" s="4">
        <f t="shared" si="209"/>
        <v>0</v>
      </c>
      <c r="EU54" s="4">
        <f t="shared" si="210"/>
        <v>0</v>
      </c>
      <c r="EV54" s="4">
        <f t="shared" si="211"/>
        <v>0</v>
      </c>
      <c r="EW54" s="4">
        <f t="shared" si="212"/>
        <v>0</v>
      </c>
      <c r="EX54" s="4">
        <f t="shared" si="213"/>
        <v>0</v>
      </c>
      <c r="EY54" s="4">
        <f t="shared" si="214"/>
        <v>0</v>
      </c>
      <c r="EZ54" s="4">
        <f t="shared" si="215"/>
        <v>0</v>
      </c>
      <c r="FA54" s="4">
        <f t="shared" si="216"/>
        <v>0</v>
      </c>
      <c r="FB54" s="4">
        <f t="shared" si="217"/>
        <v>0</v>
      </c>
      <c r="FC54" s="4">
        <f t="shared" si="218"/>
        <v>0</v>
      </c>
      <c r="FD54" s="4">
        <f t="shared" si="219"/>
        <v>0</v>
      </c>
      <c r="FE54" s="4">
        <f t="shared" si="220"/>
        <v>0</v>
      </c>
      <c r="FF54" s="4">
        <f t="shared" si="221"/>
        <v>0</v>
      </c>
      <c r="FG54" s="4">
        <f t="shared" si="222"/>
        <v>0</v>
      </c>
      <c r="FH54" s="4">
        <f t="shared" si="223"/>
        <v>0</v>
      </c>
      <c r="FI54" s="4">
        <f t="shared" si="224"/>
        <v>0</v>
      </c>
      <c r="FJ54" s="4">
        <f t="shared" si="225"/>
        <v>0</v>
      </c>
      <c r="FK54" s="4">
        <f t="shared" si="226"/>
        <v>0</v>
      </c>
      <c r="FL54" s="4">
        <f t="shared" si="227"/>
        <v>0</v>
      </c>
      <c r="FM54" s="4">
        <f t="shared" si="228"/>
        <v>0</v>
      </c>
      <c r="FN54" s="4">
        <f t="shared" si="229"/>
        <v>0</v>
      </c>
      <c r="FO54" s="4">
        <f t="shared" si="230"/>
        <v>0</v>
      </c>
      <c r="FP54" s="4">
        <f t="shared" si="231"/>
        <v>0</v>
      </c>
      <c r="FQ54" s="4">
        <f t="shared" si="232"/>
        <v>0</v>
      </c>
      <c r="FR54" s="4">
        <f t="shared" si="233"/>
        <v>0</v>
      </c>
      <c r="FS54" s="4">
        <f t="shared" si="234"/>
        <v>0</v>
      </c>
      <c r="FT54" s="4">
        <f t="shared" si="235"/>
        <v>0</v>
      </c>
      <c r="FU54" s="4">
        <f t="shared" si="236"/>
        <v>0</v>
      </c>
    </row>
    <row r="55" spans="1:177" ht="12.75">
      <c r="A55" t="s">
        <v>48</v>
      </c>
      <c r="B55" s="9">
        <v>156896</v>
      </c>
      <c r="D55" s="3"/>
      <c r="E55" s="3"/>
      <c r="G55" s="6"/>
      <c r="H55" s="6"/>
      <c r="I55" s="6"/>
      <c r="J55" s="6"/>
      <c r="L55" s="6"/>
      <c r="M55" s="6"/>
      <c r="N55" s="6"/>
      <c r="O55" s="6"/>
      <c r="Q55" s="3"/>
      <c r="R55" s="3"/>
      <c r="T55" s="3"/>
      <c r="U55" s="3"/>
      <c r="V55" s="3"/>
      <c r="W55" s="3"/>
      <c r="Y55" s="3"/>
      <c r="Z55" s="13"/>
      <c r="AA55" s="13"/>
      <c r="AB55" s="13"/>
      <c r="AC55" s="3"/>
      <c r="AE55" s="3"/>
      <c r="AF55" s="4"/>
      <c r="AG55" s="3"/>
      <c r="AH55" s="4"/>
      <c r="AI55" s="3"/>
      <c r="AJ55" s="4"/>
      <c r="AK55" s="1"/>
      <c r="AL55" s="4"/>
      <c r="AM55" s="1"/>
      <c r="AN55" s="4"/>
      <c r="AO55" s="3"/>
      <c r="AP55" s="3"/>
      <c r="AQ55" s="6"/>
      <c r="AR55" s="4"/>
      <c r="AS55" s="6"/>
      <c r="AT55" s="4"/>
      <c r="AU55" s="6"/>
      <c r="AV55" s="4"/>
      <c r="AW55" s="6"/>
      <c r="AX55" s="4"/>
      <c r="AY55" s="6"/>
      <c r="AZ55" s="4"/>
      <c r="BA55" s="6"/>
      <c r="BB55" s="4"/>
      <c r="BC55" s="6"/>
      <c r="BD55" s="4"/>
      <c r="BE55" s="6"/>
      <c r="BF55" s="4"/>
      <c r="BG55" s="6"/>
      <c r="BH55" s="4"/>
      <c r="BI55" s="6"/>
      <c r="BJ55" s="4"/>
      <c r="BK55" s="6"/>
      <c r="BL55" s="4"/>
      <c r="BM55" s="6"/>
      <c r="BN55" s="4"/>
      <c r="BO55" s="6"/>
      <c r="BP55" s="4"/>
      <c r="BQ55" s="6"/>
      <c r="BR55" s="4"/>
      <c r="BS55" s="6"/>
      <c r="BT55" s="4"/>
      <c r="BU55" s="6"/>
      <c r="BV55" s="4"/>
      <c r="BW55" s="6"/>
      <c r="BX55" s="4"/>
      <c r="BY55" s="6"/>
      <c r="BZ55" s="4"/>
      <c r="CA55" s="6"/>
      <c r="CB55" s="4"/>
      <c r="CC55" s="6"/>
      <c r="CD55" s="4"/>
      <c r="CE55" s="6"/>
      <c r="CF55" s="4"/>
      <c r="CG55" s="6"/>
      <c r="CH55" s="4"/>
      <c r="CI55" s="6"/>
      <c r="CJ55" s="4"/>
      <c r="CK55" s="6">
        <f t="shared" si="152"/>
        <v>0</v>
      </c>
      <c r="CL55" s="22">
        <f t="shared" si="153"/>
        <v>0</v>
      </c>
      <c r="CM55" s="13">
        <f t="shared" si="154"/>
        <v>-0.1142857142857143</v>
      </c>
      <c r="CN55" s="4" t="e">
        <f>SUM(CT55:FU55)</f>
        <v>#REF!</v>
      </c>
      <c r="CO55" s="6"/>
      <c r="CP55" s="4" t="e">
        <f t="shared" si="155"/>
        <v>#REF!</v>
      </c>
      <c r="CQ55" s="4" t="e">
        <f t="shared" si="156"/>
        <v>#REF!</v>
      </c>
      <c r="CR55" s="4"/>
      <c r="CS55" s="35"/>
      <c r="CT55" s="4" t="e">
        <f>#REF!/#REF!</f>
        <v>#REF!</v>
      </c>
      <c r="CU55" s="4" t="e">
        <f>#REF!/#REF!</f>
        <v>#REF!</v>
      </c>
      <c r="CV55" s="4" t="e">
        <f>#REF!/#REF!</f>
        <v>#REF!</v>
      </c>
      <c r="CW55" s="4" t="e">
        <f>#REF!/#REF!</f>
        <v>#REF!</v>
      </c>
      <c r="CX55" s="4" t="e">
        <f>#REF!/#REF!</f>
        <v>#REF!</v>
      </c>
      <c r="CY55" s="4">
        <f t="shared" si="237"/>
        <v>0</v>
      </c>
      <c r="CZ55" s="4">
        <f t="shared" si="237"/>
        <v>0</v>
      </c>
      <c r="DA55" s="4">
        <f t="shared" si="237"/>
        <v>0</v>
      </c>
      <c r="DB55" s="4">
        <f t="shared" si="238"/>
        <v>0</v>
      </c>
      <c r="DC55" s="4">
        <f t="shared" si="166"/>
        <v>0</v>
      </c>
      <c r="DD55" s="4">
        <f t="shared" si="167"/>
        <v>0</v>
      </c>
      <c r="DE55" s="4">
        <f t="shared" si="168"/>
        <v>0</v>
      </c>
      <c r="DF55" s="4">
        <f t="shared" si="169"/>
        <v>0</v>
      </c>
      <c r="DG55" s="4">
        <f t="shared" si="170"/>
        <v>0</v>
      </c>
      <c r="DH55" s="4">
        <f t="shared" si="171"/>
        <v>0</v>
      </c>
      <c r="DI55" s="4">
        <f t="shared" si="172"/>
        <v>0</v>
      </c>
      <c r="DJ55" s="4">
        <f t="shared" si="173"/>
        <v>0</v>
      </c>
      <c r="DK55" s="4">
        <f t="shared" si="174"/>
        <v>0</v>
      </c>
      <c r="DL55" s="4">
        <f t="shared" si="175"/>
        <v>0</v>
      </c>
      <c r="DM55" s="4">
        <f t="shared" si="176"/>
        <v>0</v>
      </c>
      <c r="DN55" s="4">
        <f t="shared" si="177"/>
        <v>0</v>
      </c>
      <c r="DO55" s="4">
        <f t="shared" si="178"/>
        <v>0</v>
      </c>
      <c r="DP55" s="4">
        <f t="shared" si="179"/>
        <v>0</v>
      </c>
      <c r="DQ55" s="4">
        <f t="shared" si="180"/>
        <v>0</v>
      </c>
      <c r="DR55" s="4">
        <f t="shared" si="181"/>
        <v>0</v>
      </c>
      <c r="DS55" s="4">
        <f t="shared" si="182"/>
        <v>0</v>
      </c>
      <c r="DT55" s="4">
        <f t="shared" si="183"/>
        <v>0</v>
      </c>
      <c r="DU55" s="4">
        <f t="shared" si="184"/>
        <v>0</v>
      </c>
      <c r="DV55" s="4">
        <f t="shared" si="185"/>
        <v>0</v>
      </c>
      <c r="DW55" s="4">
        <f t="shared" si="186"/>
        <v>0</v>
      </c>
      <c r="DX55" s="4">
        <f t="shared" si="187"/>
        <v>0</v>
      </c>
      <c r="DY55" s="4">
        <f t="shared" si="188"/>
        <v>0</v>
      </c>
      <c r="DZ55" s="4">
        <f t="shared" si="189"/>
        <v>0</v>
      </c>
      <c r="EA55" s="4">
        <f t="shared" si="190"/>
        <v>0</v>
      </c>
      <c r="EB55" s="4">
        <f t="shared" si="191"/>
        <v>0</v>
      </c>
      <c r="EC55" s="4">
        <f t="shared" si="192"/>
        <v>0</v>
      </c>
      <c r="ED55" s="4">
        <f t="shared" si="193"/>
        <v>0</v>
      </c>
      <c r="EE55" s="4">
        <f t="shared" si="194"/>
        <v>0</v>
      </c>
      <c r="EF55" s="4">
        <f t="shared" si="195"/>
        <v>0</v>
      </c>
      <c r="EG55" s="4">
        <f t="shared" si="196"/>
        <v>0</v>
      </c>
      <c r="EH55" s="4">
        <f t="shared" si="197"/>
        <v>0</v>
      </c>
      <c r="EI55" s="4">
        <f t="shared" si="198"/>
        <v>0</v>
      </c>
      <c r="EJ55" s="4">
        <f t="shared" si="199"/>
        <v>0</v>
      </c>
      <c r="EK55" s="4">
        <f t="shared" si="200"/>
        <v>0</v>
      </c>
      <c r="EL55" s="4">
        <f t="shared" si="201"/>
        <v>0</v>
      </c>
      <c r="EM55" s="4">
        <f t="shared" si="202"/>
        <v>0</v>
      </c>
      <c r="EN55" s="4">
        <f t="shared" si="203"/>
        <v>0</v>
      </c>
      <c r="EO55" s="4">
        <f t="shared" si="204"/>
        <v>0</v>
      </c>
      <c r="EP55" s="4">
        <f t="shared" si="205"/>
        <v>0</v>
      </c>
      <c r="EQ55" s="4">
        <f t="shared" si="206"/>
        <v>0</v>
      </c>
      <c r="ER55" s="4">
        <f t="shared" si="207"/>
        <v>0</v>
      </c>
      <c r="ES55" s="4">
        <f t="shared" si="208"/>
        <v>0</v>
      </c>
      <c r="ET55" s="4">
        <f t="shared" si="209"/>
        <v>0</v>
      </c>
      <c r="EU55" s="4">
        <f t="shared" si="210"/>
        <v>0</v>
      </c>
      <c r="EV55" s="4">
        <f t="shared" si="211"/>
        <v>0</v>
      </c>
      <c r="EW55" s="4">
        <f t="shared" si="212"/>
        <v>0</v>
      </c>
      <c r="EX55" s="4">
        <f t="shared" si="213"/>
        <v>0</v>
      </c>
      <c r="EY55" s="4">
        <f t="shared" si="214"/>
        <v>0</v>
      </c>
      <c r="EZ55" s="4">
        <f t="shared" si="215"/>
        <v>0</v>
      </c>
      <c r="FA55" s="4">
        <f t="shared" si="216"/>
        <v>0</v>
      </c>
      <c r="FB55" s="4">
        <f t="shared" si="217"/>
        <v>0</v>
      </c>
      <c r="FC55" s="4">
        <f t="shared" si="218"/>
        <v>0</v>
      </c>
      <c r="FD55" s="4">
        <f t="shared" si="219"/>
        <v>0</v>
      </c>
      <c r="FE55" s="4">
        <f t="shared" si="220"/>
        <v>0</v>
      </c>
      <c r="FF55" s="4">
        <f t="shared" si="221"/>
        <v>0</v>
      </c>
      <c r="FG55" s="4">
        <f t="shared" si="222"/>
        <v>0</v>
      </c>
      <c r="FH55" s="4">
        <f t="shared" si="223"/>
        <v>0</v>
      </c>
      <c r="FI55" s="4">
        <f t="shared" si="224"/>
        <v>0</v>
      </c>
      <c r="FJ55" s="4">
        <f t="shared" si="225"/>
        <v>0</v>
      </c>
      <c r="FK55" s="4">
        <f t="shared" si="226"/>
        <v>0</v>
      </c>
      <c r="FL55" s="4">
        <f t="shared" si="227"/>
        <v>0</v>
      </c>
      <c r="FM55" s="4">
        <f t="shared" si="228"/>
        <v>0</v>
      </c>
      <c r="FN55" s="4">
        <f t="shared" si="229"/>
        <v>0</v>
      </c>
      <c r="FO55" s="4">
        <f t="shared" si="230"/>
        <v>0</v>
      </c>
      <c r="FP55" s="4">
        <f t="shared" si="231"/>
        <v>0</v>
      </c>
      <c r="FQ55" s="4">
        <f t="shared" si="232"/>
        <v>0</v>
      </c>
      <c r="FR55" s="4">
        <f t="shared" si="233"/>
        <v>0</v>
      </c>
      <c r="FS55" s="4">
        <f t="shared" si="234"/>
        <v>0</v>
      </c>
      <c r="FT55" s="4">
        <f t="shared" si="235"/>
        <v>0</v>
      </c>
      <c r="FU55" s="4">
        <f t="shared" si="236"/>
        <v>0</v>
      </c>
    </row>
    <row r="56" spans="1:177" ht="12.75">
      <c r="A56" t="s">
        <v>27</v>
      </c>
      <c r="B56" s="9">
        <v>137785</v>
      </c>
      <c r="D56" s="3"/>
      <c r="E56" s="3"/>
      <c r="G56" s="6"/>
      <c r="H56" s="6"/>
      <c r="I56" s="6"/>
      <c r="J56" s="6"/>
      <c r="L56" s="6"/>
      <c r="M56" s="6"/>
      <c r="N56" s="6"/>
      <c r="O56" s="6"/>
      <c r="Q56" s="3"/>
      <c r="R56" s="3"/>
      <c r="T56" s="3"/>
      <c r="U56" s="3"/>
      <c r="V56" s="3"/>
      <c r="W56" s="3"/>
      <c r="Y56" s="3"/>
      <c r="Z56" s="13"/>
      <c r="AA56" s="13"/>
      <c r="AB56" s="13"/>
      <c r="AC56" s="3"/>
      <c r="AE56" s="3"/>
      <c r="AF56" s="4"/>
      <c r="AG56" s="3"/>
      <c r="AH56" s="4"/>
      <c r="AI56" s="3"/>
      <c r="AJ56" s="4"/>
      <c r="AK56" s="1"/>
      <c r="AL56" s="4"/>
      <c r="AM56" s="1"/>
      <c r="AN56" s="4"/>
      <c r="AO56" s="3"/>
      <c r="AP56" s="3"/>
      <c r="AQ56" s="6"/>
      <c r="AR56" s="4"/>
      <c r="AS56" s="6"/>
      <c r="AT56" s="4"/>
      <c r="AU56" s="6"/>
      <c r="AV56" s="4"/>
      <c r="AW56" s="6"/>
      <c r="AX56" s="4"/>
      <c r="AY56" s="6"/>
      <c r="AZ56" s="4"/>
      <c r="BA56" s="6"/>
      <c r="BB56" s="4"/>
      <c r="BC56" s="6"/>
      <c r="BD56" s="4"/>
      <c r="BE56" s="6"/>
      <c r="BF56" s="4"/>
      <c r="BG56" s="6"/>
      <c r="BH56" s="4"/>
      <c r="BI56" s="6"/>
      <c r="BJ56" s="4"/>
      <c r="BK56" s="6"/>
      <c r="BL56" s="4"/>
      <c r="BM56" s="6"/>
      <c r="BN56" s="4"/>
      <c r="BO56" s="6"/>
      <c r="BP56" s="4"/>
      <c r="BQ56" s="6"/>
      <c r="BR56" s="4"/>
      <c r="BS56" s="6"/>
      <c r="BT56" s="4"/>
      <c r="BU56" s="6"/>
      <c r="BV56" s="4"/>
      <c r="BW56" s="6"/>
      <c r="BX56" s="4"/>
      <c r="BY56" s="6"/>
      <c r="BZ56" s="4"/>
      <c r="CA56" s="6"/>
      <c r="CB56" s="4"/>
      <c r="CC56" s="6"/>
      <c r="CD56" s="4"/>
      <c r="CE56" s="6"/>
      <c r="CF56" s="4"/>
      <c r="CG56" s="6"/>
      <c r="CH56" s="4"/>
      <c r="CI56" s="6"/>
      <c r="CJ56" s="4"/>
      <c r="CK56" s="6">
        <f t="shared" si="152"/>
        <v>0</v>
      </c>
      <c r="CL56" s="22">
        <f t="shared" si="153"/>
        <v>0</v>
      </c>
      <c r="CM56" s="13">
        <f t="shared" si="154"/>
        <v>-0.1142857142857143</v>
      </c>
      <c r="CN56" s="4" t="e">
        <f>SUM(CT56:FU56)</f>
        <v>#REF!</v>
      </c>
      <c r="CO56" s="6"/>
      <c r="CP56" s="4" t="e">
        <f t="shared" si="155"/>
        <v>#REF!</v>
      </c>
      <c r="CQ56" s="4" t="e">
        <f t="shared" si="156"/>
        <v>#REF!</v>
      </c>
      <c r="CR56" s="4"/>
      <c r="CS56" s="35"/>
      <c r="CT56" s="4" t="e">
        <f>#REF!/#REF!</f>
        <v>#REF!</v>
      </c>
      <c r="CU56" s="4" t="e">
        <f>#REF!/#REF!</f>
        <v>#REF!</v>
      </c>
      <c r="CV56" s="4" t="e">
        <f>#REF!/#REF!</f>
        <v>#REF!</v>
      </c>
      <c r="CW56" s="4" t="e">
        <f>#REF!/#REF!</f>
        <v>#REF!</v>
      </c>
      <c r="CX56" s="4" t="e">
        <f>#REF!/#REF!</f>
        <v>#REF!</v>
      </c>
      <c r="CY56" s="4">
        <f t="shared" si="237"/>
        <v>0</v>
      </c>
      <c r="CZ56" s="4">
        <f t="shared" si="237"/>
        <v>0</v>
      </c>
      <c r="DA56" s="4">
        <f t="shared" si="237"/>
        <v>0</v>
      </c>
      <c r="DB56" s="4">
        <f t="shared" si="238"/>
        <v>0</v>
      </c>
      <c r="DC56" s="4">
        <f t="shared" si="166"/>
        <v>0</v>
      </c>
      <c r="DD56" s="4">
        <f t="shared" si="167"/>
        <v>0</v>
      </c>
      <c r="DE56" s="4">
        <f t="shared" si="168"/>
        <v>0</v>
      </c>
      <c r="DF56" s="4">
        <f t="shared" si="169"/>
        <v>0</v>
      </c>
      <c r="DG56" s="4">
        <f t="shared" si="170"/>
        <v>0</v>
      </c>
      <c r="DH56" s="4">
        <f t="shared" si="171"/>
        <v>0</v>
      </c>
      <c r="DI56" s="4">
        <f t="shared" si="172"/>
        <v>0</v>
      </c>
      <c r="DJ56" s="4">
        <f t="shared" si="173"/>
        <v>0</v>
      </c>
      <c r="DK56" s="4">
        <f t="shared" si="174"/>
        <v>0</v>
      </c>
      <c r="DL56" s="4">
        <f t="shared" si="175"/>
        <v>0</v>
      </c>
      <c r="DM56" s="4">
        <f t="shared" si="176"/>
        <v>0</v>
      </c>
      <c r="DN56" s="4">
        <f t="shared" si="177"/>
        <v>0</v>
      </c>
      <c r="DO56" s="4">
        <f t="shared" si="178"/>
        <v>0</v>
      </c>
      <c r="DP56" s="4">
        <f t="shared" si="179"/>
        <v>0</v>
      </c>
      <c r="DQ56" s="4">
        <f t="shared" si="180"/>
        <v>0</v>
      </c>
      <c r="DR56" s="4">
        <f t="shared" si="181"/>
        <v>0</v>
      </c>
      <c r="DS56" s="4">
        <f t="shared" si="182"/>
        <v>0</v>
      </c>
      <c r="DT56" s="4">
        <f t="shared" si="183"/>
        <v>0</v>
      </c>
      <c r="DU56" s="4">
        <f t="shared" si="184"/>
        <v>0</v>
      </c>
      <c r="DV56" s="4">
        <f t="shared" si="185"/>
        <v>0</v>
      </c>
      <c r="DW56" s="4">
        <f t="shared" si="186"/>
        <v>0</v>
      </c>
      <c r="DX56" s="4">
        <f t="shared" si="187"/>
        <v>0</v>
      </c>
      <c r="DY56" s="4">
        <f t="shared" si="188"/>
        <v>0</v>
      </c>
      <c r="DZ56" s="4">
        <f t="shared" si="189"/>
        <v>0</v>
      </c>
      <c r="EA56" s="4">
        <f t="shared" si="190"/>
        <v>0</v>
      </c>
      <c r="EB56" s="4">
        <f t="shared" si="191"/>
        <v>0</v>
      </c>
      <c r="EC56" s="4">
        <f t="shared" si="192"/>
        <v>0</v>
      </c>
      <c r="ED56" s="4">
        <f t="shared" si="193"/>
        <v>0</v>
      </c>
      <c r="EE56" s="4">
        <f t="shared" si="194"/>
        <v>0</v>
      </c>
      <c r="EF56" s="4">
        <f t="shared" si="195"/>
        <v>0</v>
      </c>
      <c r="EG56" s="4">
        <f t="shared" si="196"/>
        <v>0</v>
      </c>
      <c r="EH56" s="4">
        <f t="shared" si="197"/>
        <v>0</v>
      </c>
      <c r="EI56" s="4">
        <f t="shared" si="198"/>
        <v>0</v>
      </c>
      <c r="EJ56" s="4">
        <f t="shared" si="199"/>
        <v>0</v>
      </c>
      <c r="EK56" s="4">
        <f t="shared" si="200"/>
        <v>0</v>
      </c>
      <c r="EL56" s="4">
        <f t="shared" si="201"/>
        <v>0</v>
      </c>
      <c r="EM56" s="4">
        <f t="shared" si="202"/>
        <v>0</v>
      </c>
      <c r="EN56" s="4">
        <f t="shared" si="203"/>
        <v>0</v>
      </c>
      <c r="EO56" s="4">
        <f t="shared" si="204"/>
        <v>0</v>
      </c>
      <c r="EP56" s="4">
        <f t="shared" si="205"/>
        <v>0</v>
      </c>
      <c r="EQ56" s="4">
        <f t="shared" si="206"/>
        <v>0</v>
      </c>
      <c r="ER56" s="4">
        <f t="shared" si="207"/>
        <v>0</v>
      </c>
      <c r="ES56" s="4">
        <f t="shared" si="208"/>
        <v>0</v>
      </c>
      <c r="ET56" s="4">
        <f t="shared" si="209"/>
        <v>0</v>
      </c>
      <c r="EU56" s="4">
        <f t="shared" si="210"/>
        <v>0</v>
      </c>
      <c r="EV56" s="4">
        <f t="shared" si="211"/>
        <v>0</v>
      </c>
      <c r="EW56" s="4">
        <f t="shared" si="212"/>
        <v>0</v>
      </c>
      <c r="EX56" s="4">
        <f t="shared" si="213"/>
        <v>0</v>
      </c>
      <c r="EY56" s="4">
        <f t="shared" si="214"/>
        <v>0</v>
      </c>
      <c r="EZ56" s="4">
        <f t="shared" si="215"/>
        <v>0</v>
      </c>
      <c r="FA56" s="4">
        <f t="shared" si="216"/>
        <v>0</v>
      </c>
      <c r="FB56" s="4">
        <f t="shared" si="217"/>
        <v>0</v>
      </c>
      <c r="FC56" s="4">
        <f t="shared" si="218"/>
        <v>0</v>
      </c>
      <c r="FD56" s="4">
        <f t="shared" si="219"/>
        <v>0</v>
      </c>
      <c r="FE56" s="4">
        <f t="shared" si="220"/>
        <v>0</v>
      </c>
      <c r="FF56" s="4">
        <f t="shared" si="221"/>
        <v>0</v>
      </c>
      <c r="FG56" s="4">
        <f t="shared" si="222"/>
        <v>0</v>
      </c>
      <c r="FH56" s="4">
        <f t="shared" si="223"/>
        <v>0</v>
      </c>
      <c r="FI56" s="4">
        <f t="shared" si="224"/>
        <v>0</v>
      </c>
      <c r="FJ56" s="4">
        <f t="shared" si="225"/>
        <v>0</v>
      </c>
      <c r="FK56" s="4">
        <f t="shared" si="226"/>
        <v>0</v>
      </c>
      <c r="FL56" s="4">
        <f t="shared" si="227"/>
        <v>0</v>
      </c>
      <c r="FM56" s="4">
        <f t="shared" si="228"/>
        <v>0</v>
      </c>
      <c r="FN56" s="4">
        <f t="shared" si="229"/>
        <v>0</v>
      </c>
      <c r="FO56" s="4">
        <f t="shared" si="230"/>
        <v>0</v>
      </c>
      <c r="FP56" s="4">
        <f t="shared" si="231"/>
        <v>0</v>
      </c>
      <c r="FQ56" s="4">
        <f t="shared" si="232"/>
        <v>0</v>
      </c>
      <c r="FR56" s="4">
        <f t="shared" si="233"/>
        <v>0</v>
      </c>
      <c r="FS56" s="4">
        <f t="shared" si="234"/>
        <v>0</v>
      </c>
      <c r="FT56" s="4">
        <f t="shared" si="235"/>
        <v>0</v>
      </c>
      <c r="FU56" s="4">
        <f t="shared" si="236"/>
        <v>0</v>
      </c>
    </row>
    <row r="57" spans="2:177" ht="12.75">
      <c r="B57" s="9">
        <v>175157</v>
      </c>
      <c r="D57" s="3"/>
      <c r="E57" s="3"/>
      <c r="G57" s="6"/>
      <c r="H57" s="6"/>
      <c r="I57" s="6"/>
      <c r="J57" s="6"/>
      <c r="L57" s="6"/>
      <c r="M57" s="6"/>
      <c r="N57" s="6"/>
      <c r="O57" s="6"/>
      <c r="Q57" s="3"/>
      <c r="R57" s="3"/>
      <c r="T57" s="3"/>
      <c r="U57" s="3"/>
      <c r="V57" s="3"/>
      <c r="W57" s="3"/>
      <c r="Y57" s="3"/>
      <c r="Z57" s="13"/>
      <c r="AA57" s="13"/>
      <c r="AB57" s="13"/>
      <c r="AC57" s="3"/>
      <c r="AE57" s="3"/>
      <c r="AF57" s="4"/>
      <c r="AG57" s="3"/>
      <c r="AH57" s="4"/>
      <c r="AI57" s="3"/>
      <c r="AJ57" s="4"/>
      <c r="AK57" s="1"/>
      <c r="AL57" s="4"/>
      <c r="AM57" s="1"/>
      <c r="AN57" s="4"/>
      <c r="AO57" s="3"/>
      <c r="AP57" s="3"/>
      <c r="AQ57" s="6"/>
      <c r="AR57" s="4"/>
      <c r="AS57" s="6"/>
      <c r="AT57" s="4"/>
      <c r="AU57" s="6"/>
      <c r="AV57" s="4"/>
      <c r="AW57" s="6"/>
      <c r="AX57" s="4"/>
      <c r="AY57" s="6"/>
      <c r="AZ57" s="4"/>
      <c r="BA57" s="6"/>
      <c r="BB57" s="4"/>
      <c r="BC57" s="6"/>
      <c r="BD57" s="4"/>
      <c r="BE57" s="6"/>
      <c r="BF57" s="4"/>
      <c r="BG57" s="6"/>
      <c r="BH57" s="4"/>
      <c r="BI57" s="6"/>
      <c r="BJ57" s="4"/>
      <c r="BK57" s="6"/>
      <c r="BL57" s="4"/>
      <c r="BM57" s="6"/>
      <c r="BN57" s="4"/>
      <c r="BO57" s="6"/>
      <c r="BP57" s="4"/>
      <c r="BQ57" s="6"/>
      <c r="BR57" s="4"/>
      <c r="BS57" s="6"/>
      <c r="BT57" s="4"/>
      <c r="BU57" s="6"/>
      <c r="BV57" s="4"/>
      <c r="BW57" s="6"/>
      <c r="BX57" s="4"/>
      <c r="BY57" s="6"/>
      <c r="BZ57" s="4"/>
      <c r="CA57" s="6"/>
      <c r="CB57" s="4"/>
      <c r="CC57" s="6"/>
      <c r="CD57" s="4"/>
      <c r="CE57" s="6"/>
      <c r="CF57" s="4"/>
      <c r="CG57" s="6"/>
      <c r="CH57" s="4"/>
      <c r="CI57" s="6"/>
      <c r="CJ57" s="4"/>
      <c r="CK57" s="6">
        <f t="shared" si="152"/>
        <v>0</v>
      </c>
      <c r="CL57" s="22">
        <f t="shared" si="153"/>
        <v>0</v>
      </c>
      <c r="CM57" s="13">
        <f t="shared" si="154"/>
        <v>-0.1142857142857143</v>
      </c>
      <c r="CN57" s="4" t="e">
        <f>SUM(CT57:FU57)</f>
        <v>#REF!</v>
      </c>
      <c r="CO57" s="10"/>
      <c r="CP57" s="4" t="e">
        <f t="shared" si="155"/>
        <v>#REF!</v>
      </c>
      <c r="CQ57" s="4" t="e">
        <f t="shared" si="156"/>
        <v>#REF!</v>
      </c>
      <c r="CR57" s="4"/>
      <c r="CS57" s="35"/>
      <c r="CT57" s="4" t="e">
        <f>#REF!/#REF!</f>
        <v>#REF!</v>
      </c>
      <c r="CU57" s="4" t="e">
        <f>#REF!/#REF!</f>
        <v>#REF!</v>
      </c>
      <c r="CV57" s="4" t="e">
        <f>#REF!/#REF!</f>
        <v>#REF!</v>
      </c>
      <c r="CW57" s="4" t="e">
        <f>#REF!/#REF!</f>
        <v>#REF!</v>
      </c>
      <c r="CX57" s="4" t="e">
        <f>#REF!/#REF!</f>
        <v>#REF!</v>
      </c>
      <c r="CY57" s="4">
        <f t="shared" si="237"/>
        <v>0</v>
      </c>
      <c r="CZ57" s="4">
        <f t="shared" si="237"/>
        <v>0</v>
      </c>
      <c r="DA57" s="4">
        <f t="shared" si="237"/>
        <v>0</v>
      </c>
      <c r="DB57" s="4">
        <f t="shared" si="238"/>
        <v>0</v>
      </c>
      <c r="DC57" s="4">
        <f t="shared" si="166"/>
        <v>0</v>
      </c>
      <c r="DD57" s="4">
        <f t="shared" si="167"/>
        <v>0</v>
      </c>
      <c r="DE57" s="4">
        <f t="shared" si="168"/>
        <v>0</v>
      </c>
      <c r="DF57" s="4">
        <f t="shared" si="169"/>
        <v>0</v>
      </c>
      <c r="DG57" s="4">
        <f t="shared" si="170"/>
        <v>0</v>
      </c>
      <c r="DH57" s="4">
        <f t="shared" si="171"/>
        <v>0</v>
      </c>
      <c r="DI57" s="4">
        <f t="shared" si="172"/>
        <v>0</v>
      </c>
      <c r="DJ57" s="4">
        <f t="shared" si="173"/>
        <v>0</v>
      </c>
      <c r="DK57" s="4">
        <f t="shared" si="174"/>
        <v>0</v>
      </c>
      <c r="DL57" s="4">
        <f t="shared" si="175"/>
        <v>0</v>
      </c>
      <c r="DM57" s="4">
        <f t="shared" si="176"/>
        <v>0</v>
      </c>
      <c r="DN57" s="4">
        <f t="shared" si="177"/>
        <v>0</v>
      </c>
      <c r="DO57" s="4">
        <f t="shared" si="178"/>
        <v>0</v>
      </c>
      <c r="DP57" s="4">
        <f t="shared" si="179"/>
        <v>0</v>
      </c>
      <c r="DQ57" s="4">
        <f t="shared" si="180"/>
        <v>0</v>
      </c>
      <c r="DR57" s="4">
        <f t="shared" si="181"/>
        <v>0</v>
      </c>
      <c r="DS57" s="4">
        <f t="shared" si="182"/>
        <v>0</v>
      </c>
      <c r="DT57" s="4">
        <f t="shared" si="183"/>
        <v>0</v>
      </c>
      <c r="DU57" s="4">
        <f t="shared" si="184"/>
        <v>0</v>
      </c>
      <c r="DV57" s="4">
        <f t="shared" si="185"/>
        <v>0</v>
      </c>
      <c r="DW57" s="4">
        <f t="shared" si="186"/>
        <v>0</v>
      </c>
      <c r="DX57" s="4">
        <f t="shared" si="187"/>
        <v>0</v>
      </c>
      <c r="DY57" s="4">
        <f t="shared" si="188"/>
        <v>0</v>
      </c>
      <c r="DZ57" s="4">
        <f t="shared" si="189"/>
        <v>0</v>
      </c>
      <c r="EA57" s="4">
        <f t="shared" si="190"/>
        <v>0</v>
      </c>
      <c r="EB57" s="4">
        <f t="shared" si="191"/>
        <v>0</v>
      </c>
      <c r="EC57" s="4">
        <f t="shared" si="192"/>
        <v>0</v>
      </c>
      <c r="ED57" s="4">
        <f t="shared" si="193"/>
        <v>0</v>
      </c>
      <c r="EE57" s="4">
        <f t="shared" si="194"/>
        <v>0</v>
      </c>
      <c r="EF57" s="4">
        <f t="shared" si="195"/>
        <v>0</v>
      </c>
      <c r="EG57" s="4">
        <f t="shared" si="196"/>
        <v>0</v>
      </c>
      <c r="EH57" s="4">
        <f t="shared" si="197"/>
        <v>0</v>
      </c>
      <c r="EI57" s="4">
        <f t="shared" si="198"/>
        <v>0</v>
      </c>
      <c r="EJ57" s="4">
        <f t="shared" si="199"/>
        <v>0</v>
      </c>
      <c r="EK57" s="4">
        <f t="shared" si="200"/>
        <v>0</v>
      </c>
      <c r="EL57" s="4">
        <f t="shared" si="201"/>
        <v>0</v>
      </c>
      <c r="EM57" s="4">
        <f t="shared" si="202"/>
        <v>0</v>
      </c>
      <c r="EN57" s="4">
        <f t="shared" si="203"/>
        <v>0</v>
      </c>
      <c r="EO57" s="4">
        <f t="shared" si="204"/>
        <v>0</v>
      </c>
      <c r="EP57" s="4">
        <f t="shared" si="205"/>
        <v>0</v>
      </c>
      <c r="EQ57" s="4">
        <f t="shared" si="206"/>
        <v>0</v>
      </c>
      <c r="ER57" s="4">
        <f t="shared" si="207"/>
        <v>0</v>
      </c>
      <c r="ES57" s="4">
        <f t="shared" si="208"/>
        <v>0</v>
      </c>
      <c r="ET57" s="4">
        <f t="shared" si="209"/>
        <v>0</v>
      </c>
      <c r="EU57" s="4">
        <f t="shared" si="210"/>
        <v>0</v>
      </c>
      <c r="EV57" s="4">
        <f t="shared" si="211"/>
        <v>0</v>
      </c>
      <c r="EW57" s="4">
        <f t="shared" si="212"/>
        <v>0</v>
      </c>
      <c r="EX57" s="4">
        <f t="shared" si="213"/>
        <v>0</v>
      </c>
      <c r="EY57" s="4">
        <f t="shared" si="214"/>
        <v>0</v>
      </c>
      <c r="EZ57" s="4">
        <f t="shared" si="215"/>
        <v>0</v>
      </c>
      <c r="FA57" s="4">
        <f t="shared" si="216"/>
        <v>0</v>
      </c>
      <c r="FB57" s="4">
        <f t="shared" si="217"/>
        <v>0</v>
      </c>
      <c r="FC57" s="4">
        <f t="shared" si="218"/>
        <v>0</v>
      </c>
      <c r="FD57" s="4">
        <f t="shared" si="219"/>
        <v>0</v>
      </c>
      <c r="FE57" s="4">
        <f t="shared" si="220"/>
        <v>0</v>
      </c>
      <c r="FF57" s="4">
        <f t="shared" si="221"/>
        <v>0</v>
      </c>
      <c r="FG57" s="4">
        <f t="shared" si="222"/>
        <v>0</v>
      </c>
      <c r="FH57" s="4">
        <f t="shared" si="223"/>
        <v>0</v>
      </c>
      <c r="FI57" s="4">
        <f t="shared" si="224"/>
        <v>0</v>
      </c>
      <c r="FJ57" s="4">
        <f t="shared" si="225"/>
        <v>0</v>
      </c>
      <c r="FK57" s="4">
        <f t="shared" si="226"/>
        <v>0</v>
      </c>
      <c r="FL57" s="4">
        <f t="shared" si="227"/>
        <v>0</v>
      </c>
      <c r="FM57" s="4">
        <f t="shared" si="228"/>
        <v>0</v>
      </c>
      <c r="FN57" s="4">
        <f t="shared" si="229"/>
        <v>0</v>
      </c>
      <c r="FO57" s="4">
        <f t="shared" si="230"/>
        <v>0</v>
      </c>
      <c r="FP57" s="4">
        <f t="shared" si="231"/>
        <v>0</v>
      </c>
      <c r="FQ57" s="4">
        <f t="shared" si="232"/>
        <v>0</v>
      </c>
      <c r="FR57" s="4">
        <f t="shared" si="233"/>
        <v>0</v>
      </c>
      <c r="FS57" s="4">
        <f t="shared" si="234"/>
        <v>0</v>
      </c>
      <c r="FT57" s="4">
        <f t="shared" si="235"/>
        <v>0</v>
      </c>
      <c r="FU57" s="4">
        <f t="shared" si="236"/>
        <v>0</v>
      </c>
    </row>
    <row r="58" spans="1:177" ht="12.75">
      <c r="A58" t="s">
        <v>41</v>
      </c>
      <c r="B58" s="9">
        <v>113118</v>
      </c>
      <c r="D58" s="3"/>
      <c r="E58" s="3"/>
      <c r="G58" s="6"/>
      <c r="H58" s="6"/>
      <c r="I58" s="6"/>
      <c r="J58" s="6"/>
      <c r="L58" s="6"/>
      <c r="M58" s="6"/>
      <c r="N58" s="6"/>
      <c r="O58" s="6"/>
      <c r="Q58" s="3"/>
      <c r="R58" s="3"/>
      <c r="T58" s="3"/>
      <c r="U58" s="3"/>
      <c r="V58" s="3"/>
      <c r="W58" s="3"/>
      <c r="Y58" s="3"/>
      <c r="Z58" s="13"/>
      <c r="AA58" s="13"/>
      <c r="AB58" s="13"/>
      <c r="AC58" s="23"/>
      <c r="AE58" s="3"/>
      <c r="AF58" s="4"/>
      <c r="AG58" s="3"/>
      <c r="AH58" s="4"/>
      <c r="AI58" s="3"/>
      <c r="AJ58" s="4"/>
      <c r="AK58" s="1"/>
      <c r="AL58" s="4"/>
      <c r="AM58" s="1"/>
      <c r="AN58" s="4"/>
      <c r="AO58" s="3"/>
      <c r="AP58" s="3"/>
      <c r="AQ58" s="6"/>
      <c r="AR58" s="4"/>
      <c r="AS58" s="6"/>
      <c r="AT58" s="4"/>
      <c r="AU58" s="6"/>
      <c r="AV58" s="4"/>
      <c r="AW58" s="6"/>
      <c r="AX58" s="4"/>
      <c r="AY58" s="6"/>
      <c r="AZ58" s="4"/>
      <c r="BA58" s="6"/>
      <c r="BB58" s="4"/>
      <c r="BC58" s="6"/>
      <c r="BD58" s="4"/>
      <c r="BE58" s="6"/>
      <c r="BF58" s="4"/>
      <c r="BG58" s="6"/>
      <c r="BH58" s="4"/>
      <c r="BI58" s="6"/>
      <c r="BJ58" s="4"/>
      <c r="BK58" s="6"/>
      <c r="BL58" s="4"/>
      <c r="BM58" s="6"/>
      <c r="BN58" s="4"/>
      <c r="BO58" s="6"/>
      <c r="BP58" s="4"/>
      <c r="BQ58" s="6"/>
      <c r="BR58" s="4"/>
      <c r="BS58" s="6"/>
      <c r="BT58" s="4"/>
      <c r="BU58" s="6"/>
      <c r="BV58" s="4"/>
      <c r="BW58" s="6"/>
      <c r="BX58" s="4"/>
      <c r="BY58" s="6"/>
      <c r="BZ58" s="4"/>
      <c r="CA58" s="6"/>
      <c r="CB58" s="4"/>
      <c r="CC58" s="6"/>
      <c r="CD58" s="4"/>
      <c r="CE58" s="6"/>
      <c r="CF58" s="4"/>
      <c r="CG58" s="6"/>
      <c r="CH58" s="4"/>
      <c r="CI58" s="6"/>
      <c r="CJ58" s="4"/>
      <c r="CK58" s="6">
        <f t="shared" si="152"/>
        <v>0</v>
      </c>
      <c r="CL58" s="22">
        <f t="shared" si="153"/>
        <v>0</v>
      </c>
      <c r="CM58" s="13">
        <f t="shared" si="154"/>
        <v>-0.1142857142857143</v>
      </c>
      <c r="CN58" s="4" t="e">
        <f>SUM(CT58:FU58)</f>
        <v>#REF!</v>
      </c>
      <c r="CO58" s="10"/>
      <c r="CP58" s="4" t="e">
        <f t="shared" si="155"/>
        <v>#REF!</v>
      </c>
      <c r="CQ58" s="4" t="e">
        <f t="shared" si="156"/>
        <v>#REF!</v>
      </c>
      <c r="CR58" s="4"/>
      <c r="CS58" s="35"/>
      <c r="CT58" s="4" t="e">
        <f>#REF!/#REF!</f>
        <v>#REF!</v>
      </c>
      <c r="CU58" s="4" t="e">
        <f>#REF!/#REF!</f>
        <v>#REF!</v>
      </c>
      <c r="CV58" s="4" t="e">
        <f>#REF!/#REF!</f>
        <v>#REF!</v>
      </c>
      <c r="CW58" s="4" t="e">
        <f>#REF!/#REF!</f>
        <v>#REF!</v>
      </c>
      <c r="CX58" s="4" t="e">
        <f>#REF!/#REF!</f>
        <v>#REF!</v>
      </c>
      <c r="CY58" s="4">
        <f t="shared" si="237"/>
        <v>0</v>
      </c>
      <c r="CZ58" s="4">
        <f t="shared" si="237"/>
        <v>0</v>
      </c>
      <c r="DA58" s="4">
        <f t="shared" si="237"/>
        <v>0</v>
      </c>
      <c r="DB58" s="4">
        <f t="shared" si="238"/>
        <v>0</v>
      </c>
      <c r="DC58" s="4">
        <f t="shared" si="166"/>
        <v>0</v>
      </c>
      <c r="DD58" s="4">
        <f t="shared" si="167"/>
        <v>0</v>
      </c>
      <c r="DE58" s="4">
        <f t="shared" si="168"/>
        <v>0</v>
      </c>
      <c r="DF58" s="4">
        <f t="shared" si="169"/>
        <v>0</v>
      </c>
      <c r="DG58" s="4">
        <f t="shared" si="170"/>
        <v>0</v>
      </c>
      <c r="DH58" s="4">
        <f t="shared" si="171"/>
        <v>0</v>
      </c>
      <c r="DI58" s="4">
        <f t="shared" si="172"/>
        <v>0</v>
      </c>
      <c r="DJ58" s="4">
        <f t="shared" si="173"/>
        <v>0</v>
      </c>
      <c r="DK58" s="4">
        <f t="shared" si="174"/>
        <v>0</v>
      </c>
      <c r="DL58" s="4">
        <f t="shared" si="175"/>
        <v>0</v>
      </c>
      <c r="DM58" s="4">
        <f t="shared" si="176"/>
        <v>0</v>
      </c>
      <c r="DN58" s="4">
        <f t="shared" si="177"/>
        <v>0</v>
      </c>
      <c r="DO58" s="4">
        <f t="shared" si="178"/>
        <v>0</v>
      </c>
      <c r="DP58" s="4">
        <f t="shared" si="179"/>
        <v>0</v>
      </c>
      <c r="DQ58" s="4">
        <f t="shared" si="180"/>
        <v>0</v>
      </c>
      <c r="DR58" s="4">
        <f t="shared" si="181"/>
        <v>0</v>
      </c>
      <c r="DS58" s="4">
        <f t="shared" si="182"/>
        <v>0</v>
      </c>
      <c r="DT58" s="4">
        <f t="shared" si="183"/>
        <v>0</v>
      </c>
      <c r="DU58" s="4">
        <f t="shared" si="184"/>
        <v>0</v>
      </c>
      <c r="DV58" s="4">
        <f t="shared" si="185"/>
        <v>0</v>
      </c>
      <c r="DW58" s="4">
        <f t="shared" si="186"/>
        <v>0</v>
      </c>
      <c r="DX58" s="4">
        <f t="shared" si="187"/>
        <v>0</v>
      </c>
      <c r="DY58" s="4">
        <f t="shared" si="188"/>
        <v>0</v>
      </c>
      <c r="DZ58" s="4">
        <f t="shared" si="189"/>
        <v>0</v>
      </c>
      <c r="EA58" s="4">
        <f t="shared" si="190"/>
        <v>0</v>
      </c>
      <c r="EB58" s="4">
        <f t="shared" si="191"/>
        <v>0</v>
      </c>
      <c r="EC58" s="4">
        <f t="shared" si="192"/>
        <v>0</v>
      </c>
      <c r="ED58" s="4">
        <f t="shared" si="193"/>
        <v>0</v>
      </c>
      <c r="EE58" s="4">
        <f t="shared" si="194"/>
        <v>0</v>
      </c>
      <c r="EF58" s="4">
        <f t="shared" si="195"/>
        <v>0</v>
      </c>
      <c r="EG58" s="4">
        <f t="shared" si="196"/>
        <v>0</v>
      </c>
      <c r="EH58" s="4">
        <f t="shared" si="197"/>
        <v>0</v>
      </c>
      <c r="EI58" s="4">
        <f t="shared" si="198"/>
        <v>0</v>
      </c>
      <c r="EJ58" s="4">
        <f t="shared" si="199"/>
        <v>0</v>
      </c>
      <c r="EK58" s="4">
        <f t="shared" si="200"/>
        <v>0</v>
      </c>
      <c r="EL58" s="4">
        <f t="shared" si="201"/>
        <v>0</v>
      </c>
      <c r="EM58" s="4">
        <f t="shared" si="202"/>
        <v>0</v>
      </c>
      <c r="EN58" s="4">
        <f t="shared" si="203"/>
        <v>0</v>
      </c>
      <c r="EO58" s="4">
        <f t="shared" si="204"/>
        <v>0</v>
      </c>
      <c r="EP58" s="4">
        <f t="shared" si="205"/>
        <v>0</v>
      </c>
      <c r="EQ58" s="4">
        <f t="shared" si="206"/>
        <v>0</v>
      </c>
      <c r="ER58" s="4">
        <f t="shared" si="207"/>
        <v>0</v>
      </c>
      <c r="ES58" s="4">
        <f t="shared" si="208"/>
        <v>0</v>
      </c>
      <c r="ET58" s="4">
        <f t="shared" si="209"/>
        <v>0</v>
      </c>
      <c r="EU58" s="4">
        <f t="shared" si="210"/>
        <v>0</v>
      </c>
      <c r="EV58" s="4">
        <f t="shared" si="211"/>
        <v>0</v>
      </c>
      <c r="EW58" s="4">
        <f t="shared" si="212"/>
        <v>0</v>
      </c>
      <c r="EX58" s="4">
        <f t="shared" si="213"/>
        <v>0</v>
      </c>
      <c r="EY58" s="4">
        <f t="shared" si="214"/>
        <v>0</v>
      </c>
      <c r="EZ58" s="4">
        <f t="shared" si="215"/>
        <v>0</v>
      </c>
      <c r="FA58" s="4">
        <f t="shared" si="216"/>
        <v>0</v>
      </c>
      <c r="FB58" s="4">
        <f t="shared" si="217"/>
        <v>0</v>
      </c>
      <c r="FC58" s="4">
        <f t="shared" si="218"/>
        <v>0</v>
      </c>
      <c r="FD58" s="4">
        <f t="shared" si="219"/>
        <v>0</v>
      </c>
      <c r="FE58" s="4">
        <f t="shared" si="220"/>
        <v>0</v>
      </c>
      <c r="FF58" s="4">
        <f t="shared" si="221"/>
        <v>0</v>
      </c>
      <c r="FG58" s="4">
        <f t="shared" si="222"/>
        <v>0</v>
      </c>
      <c r="FH58" s="4">
        <f t="shared" si="223"/>
        <v>0</v>
      </c>
      <c r="FI58" s="4">
        <f t="shared" si="224"/>
        <v>0</v>
      </c>
      <c r="FJ58" s="4">
        <f t="shared" si="225"/>
        <v>0</v>
      </c>
      <c r="FK58" s="4">
        <f t="shared" si="226"/>
        <v>0</v>
      </c>
      <c r="FL58" s="4">
        <f t="shared" si="227"/>
        <v>0</v>
      </c>
      <c r="FM58" s="4">
        <f t="shared" si="228"/>
        <v>0</v>
      </c>
      <c r="FN58" s="4">
        <f t="shared" si="229"/>
        <v>0</v>
      </c>
      <c r="FO58" s="4">
        <f t="shared" si="230"/>
        <v>0</v>
      </c>
      <c r="FP58" s="4">
        <f t="shared" si="231"/>
        <v>0</v>
      </c>
      <c r="FQ58" s="4">
        <f t="shared" si="232"/>
        <v>0</v>
      </c>
      <c r="FR58" s="4">
        <f t="shared" si="233"/>
        <v>0</v>
      </c>
      <c r="FS58" s="4">
        <f t="shared" si="234"/>
        <v>0</v>
      </c>
      <c r="FT58" s="4">
        <f t="shared" si="235"/>
        <v>0</v>
      </c>
      <c r="FU58" s="4">
        <f t="shared" si="236"/>
        <v>0</v>
      </c>
    </row>
    <row r="59" spans="2:177" ht="12.75">
      <c r="B59" s="9">
        <v>13945</v>
      </c>
      <c r="D59" s="3"/>
      <c r="E59" s="3"/>
      <c r="G59" s="6"/>
      <c r="H59" s="6"/>
      <c r="I59" s="6"/>
      <c r="J59" s="6"/>
      <c r="L59" s="6"/>
      <c r="M59" s="6"/>
      <c r="N59" s="6"/>
      <c r="O59" s="6"/>
      <c r="Q59" s="3"/>
      <c r="R59" s="3"/>
      <c r="T59" s="3"/>
      <c r="U59" s="3"/>
      <c r="V59" s="3"/>
      <c r="W59" s="3"/>
      <c r="Y59" s="3"/>
      <c r="Z59" s="13"/>
      <c r="AA59" s="13"/>
      <c r="AB59" s="13"/>
      <c r="AC59" s="3"/>
      <c r="AE59" s="3"/>
      <c r="AF59" s="4"/>
      <c r="AG59" s="3"/>
      <c r="AH59" s="4"/>
      <c r="AI59" s="3"/>
      <c r="AJ59" s="4"/>
      <c r="AK59" s="1"/>
      <c r="AL59" s="4"/>
      <c r="AM59" s="1"/>
      <c r="AN59" s="4"/>
      <c r="AO59" s="3"/>
      <c r="AP59" s="3"/>
      <c r="AQ59" s="6"/>
      <c r="AR59" s="4"/>
      <c r="AS59" s="6"/>
      <c r="AT59" s="4"/>
      <c r="AU59" s="6"/>
      <c r="AV59" s="4"/>
      <c r="AW59" s="6"/>
      <c r="AX59" s="4"/>
      <c r="AY59" s="6"/>
      <c r="AZ59" s="4"/>
      <c r="BA59" s="6"/>
      <c r="BB59" s="4"/>
      <c r="BC59" s="6"/>
      <c r="BD59" s="4"/>
      <c r="BE59" s="6"/>
      <c r="BF59" s="4"/>
      <c r="BG59" s="6"/>
      <c r="BH59" s="4"/>
      <c r="BI59" s="6"/>
      <c r="BJ59" s="4"/>
      <c r="BK59" s="6"/>
      <c r="BL59" s="4"/>
      <c r="BM59" s="6"/>
      <c r="BN59" s="4"/>
      <c r="BO59" s="6"/>
      <c r="BP59" s="4"/>
      <c r="BQ59" s="6"/>
      <c r="BR59" s="4"/>
      <c r="BS59" s="6"/>
      <c r="BT59" s="4"/>
      <c r="BU59" s="6"/>
      <c r="BV59" s="4"/>
      <c r="BW59" s="6"/>
      <c r="BX59" s="4"/>
      <c r="BY59" s="6"/>
      <c r="BZ59" s="4"/>
      <c r="CA59" s="6"/>
      <c r="CB59" s="4"/>
      <c r="CC59" s="6"/>
      <c r="CD59" s="4"/>
      <c r="CE59" s="6"/>
      <c r="CF59" s="4"/>
      <c r="CG59" s="6"/>
      <c r="CH59" s="4"/>
      <c r="CI59" s="6"/>
      <c r="CJ59" s="4"/>
      <c r="CK59" s="6">
        <f t="shared" si="152"/>
        <v>0</v>
      </c>
      <c r="CL59" s="22">
        <f t="shared" si="153"/>
        <v>0</v>
      </c>
      <c r="CM59" s="13">
        <f t="shared" si="154"/>
        <v>-0.1142857142857143</v>
      </c>
      <c r="CN59" s="4" t="e">
        <f>SUM(CT59:FU59)</f>
        <v>#REF!</v>
      </c>
      <c r="CO59" s="6"/>
      <c r="CP59" s="4" t="e">
        <f t="shared" si="155"/>
        <v>#REF!</v>
      </c>
      <c r="CQ59" s="4" t="e">
        <f t="shared" si="156"/>
        <v>#REF!</v>
      </c>
      <c r="CR59" s="4"/>
      <c r="CS59" s="35"/>
      <c r="CT59" s="4" t="e">
        <f>#REF!/#REF!</f>
        <v>#REF!</v>
      </c>
      <c r="CU59" s="4" t="e">
        <f>#REF!/#REF!</f>
        <v>#REF!</v>
      </c>
      <c r="CV59" s="4" t="e">
        <f>#REF!/#REF!</f>
        <v>#REF!</v>
      </c>
      <c r="CW59" s="4" t="e">
        <f>#REF!/#REF!</f>
        <v>#REF!</v>
      </c>
      <c r="CX59" s="4" t="e">
        <f>#REF!/#REF!</f>
        <v>#REF!</v>
      </c>
      <c r="CY59" s="4">
        <f t="shared" si="237"/>
        <v>0</v>
      </c>
      <c r="CZ59" s="4">
        <f t="shared" si="237"/>
        <v>0</v>
      </c>
      <c r="DA59" s="4">
        <f t="shared" si="237"/>
        <v>0</v>
      </c>
      <c r="DB59" s="4">
        <f t="shared" si="238"/>
        <v>0</v>
      </c>
      <c r="DC59" s="4">
        <f t="shared" si="166"/>
        <v>0</v>
      </c>
      <c r="DD59" s="4">
        <f t="shared" si="167"/>
        <v>0</v>
      </c>
      <c r="DE59" s="4">
        <f t="shared" si="168"/>
        <v>0</v>
      </c>
      <c r="DF59" s="4">
        <f t="shared" si="169"/>
        <v>0</v>
      </c>
      <c r="DG59" s="4">
        <f t="shared" si="170"/>
        <v>0</v>
      </c>
      <c r="DH59" s="4">
        <f t="shared" si="171"/>
        <v>0</v>
      </c>
      <c r="DI59" s="4">
        <f t="shared" si="172"/>
        <v>0</v>
      </c>
      <c r="DJ59" s="4">
        <f t="shared" si="173"/>
        <v>0</v>
      </c>
      <c r="DK59" s="4">
        <f t="shared" si="174"/>
        <v>0</v>
      </c>
      <c r="DL59" s="4">
        <f t="shared" si="175"/>
        <v>0</v>
      </c>
      <c r="DM59" s="4">
        <f t="shared" si="176"/>
        <v>0</v>
      </c>
      <c r="DN59" s="4">
        <f t="shared" si="177"/>
        <v>0</v>
      </c>
      <c r="DO59" s="4">
        <f t="shared" si="178"/>
        <v>0</v>
      </c>
      <c r="DP59" s="4">
        <f t="shared" si="179"/>
        <v>0</v>
      </c>
      <c r="DQ59" s="4">
        <f t="shared" si="180"/>
        <v>0</v>
      </c>
      <c r="DR59" s="4">
        <f t="shared" si="181"/>
        <v>0</v>
      </c>
      <c r="DS59" s="4">
        <f t="shared" si="182"/>
        <v>0</v>
      </c>
      <c r="DT59" s="4">
        <f t="shared" si="183"/>
        <v>0</v>
      </c>
      <c r="DU59" s="4">
        <f t="shared" si="184"/>
        <v>0</v>
      </c>
      <c r="DV59" s="4">
        <f t="shared" si="185"/>
        <v>0</v>
      </c>
      <c r="DW59" s="4">
        <f t="shared" si="186"/>
        <v>0</v>
      </c>
      <c r="DX59" s="4">
        <f t="shared" si="187"/>
        <v>0</v>
      </c>
      <c r="DY59" s="4">
        <f t="shared" si="188"/>
        <v>0</v>
      </c>
      <c r="DZ59" s="4">
        <f t="shared" si="189"/>
        <v>0</v>
      </c>
      <c r="EA59" s="4">
        <f t="shared" si="190"/>
        <v>0</v>
      </c>
      <c r="EB59" s="4">
        <f t="shared" si="191"/>
        <v>0</v>
      </c>
      <c r="EC59" s="4">
        <f t="shared" si="192"/>
        <v>0</v>
      </c>
      <c r="ED59" s="4">
        <f t="shared" si="193"/>
        <v>0</v>
      </c>
      <c r="EE59" s="4">
        <f t="shared" si="194"/>
        <v>0</v>
      </c>
      <c r="EF59" s="4">
        <f t="shared" si="195"/>
        <v>0</v>
      </c>
      <c r="EG59" s="4">
        <f t="shared" si="196"/>
        <v>0</v>
      </c>
      <c r="EH59" s="4">
        <f t="shared" si="197"/>
        <v>0</v>
      </c>
      <c r="EI59" s="4">
        <f t="shared" si="198"/>
        <v>0</v>
      </c>
      <c r="EJ59" s="4">
        <f t="shared" si="199"/>
        <v>0</v>
      </c>
      <c r="EK59" s="4">
        <f t="shared" si="200"/>
        <v>0</v>
      </c>
      <c r="EL59" s="4">
        <f t="shared" si="201"/>
        <v>0</v>
      </c>
      <c r="EM59" s="4">
        <f t="shared" si="202"/>
        <v>0</v>
      </c>
      <c r="EN59" s="4">
        <f t="shared" si="203"/>
        <v>0</v>
      </c>
      <c r="EO59" s="4">
        <f t="shared" si="204"/>
        <v>0</v>
      </c>
      <c r="EP59" s="4">
        <f t="shared" si="205"/>
        <v>0</v>
      </c>
      <c r="EQ59" s="4">
        <f t="shared" si="206"/>
        <v>0</v>
      </c>
      <c r="ER59" s="4">
        <f t="shared" si="207"/>
        <v>0</v>
      </c>
      <c r="ES59" s="4">
        <f t="shared" si="208"/>
        <v>0</v>
      </c>
      <c r="ET59" s="4">
        <f t="shared" si="209"/>
        <v>0</v>
      </c>
      <c r="EU59" s="4">
        <f t="shared" si="210"/>
        <v>0</v>
      </c>
      <c r="EV59" s="4">
        <f t="shared" si="211"/>
        <v>0</v>
      </c>
      <c r="EW59" s="4">
        <f t="shared" si="212"/>
        <v>0</v>
      </c>
      <c r="EX59" s="4">
        <f t="shared" si="213"/>
        <v>0</v>
      </c>
      <c r="EY59" s="4">
        <f t="shared" si="214"/>
        <v>0</v>
      </c>
      <c r="EZ59" s="4">
        <f t="shared" si="215"/>
        <v>0</v>
      </c>
      <c r="FA59" s="4">
        <f t="shared" si="216"/>
        <v>0</v>
      </c>
      <c r="FB59" s="4">
        <f t="shared" si="217"/>
        <v>0</v>
      </c>
      <c r="FC59" s="4">
        <f t="shared" si="218"/>
        <v>0</v>
      </c>
      <c r="FD59" s="4">
        <f t="shared" si="219"/>
        <v>0</v>
      </c>
      <c r="FE59" s="4">
        <f t="shared" si="220"/>
        <v>0</v>
      </c>
      <c r="FF59" s="4">
        <f t="shared" si="221"/>
        <v>0</v>
      </c>
      <c r="FG59" s="4">
        <f t="shared" si="222"/>
        <v>0</v>
      </c>
      <c r="FH59" s="4">
        <f t="shared" si="223"/>
        <v>0</v>
      </c>
      <c r="FI59" s="4">
        <f t="shared" si="224"/>
        <v>0</v>
      </c>
      <c r="FJ59" s="4">
        <f t="shared" si="225"/>
        <v>0</v>
      </c>
      <c r="FK59" s="4">
        <f t="shared" si="226"/>
        <v>0</v>
      </c>
      <c r="FL59" s="4">
        <f t="shared" si="227"/>
        <v>0</v>
      </c>
      <c r="FM59" s="4">
        <f t="shared" si="228"/>
        <v>0</v>
      </c>
      <c r="FN59" s="4">
        <f t="shared" si="229"/>
        <v>0</v>
      </c>
      <c r="FO59" s="4">
        <f t="shared" si="230"/>
        <v>0</v>
      </c>
      <c r="FP59" s="4">
        <f t="shared" si="231"/>
        <v>0</v>
      </c>
      <c r="FQ59" s="4">
        <f t="shared" si="232"/>
        <v>0</v>
      </c>
      <c r="FR59" s="4">
        <f t="shared" si="233"/>
        <v>0</v>
      </c>
      <c r="FS59" s="4">
        <f t="shared" si="234"/>
        <v>0</v>
      </c>
      <c r="FT59" s="4">
        <f t="shared" si="235"/>
        <v>0</v>
      </c>
      <c r="FU59" s="4">
        <f t="shared" si="236"/>
        <v>0</v>
      </c>
    </row>
    <row r="60" spans="1:177" ht="12.75">
      <c r="A60" t="s">
        <v>49</v>
      </c>
      <c r="B60" s="9">
        <v>113117</v>
      </c>
      <c r="D60" s="3"/>
      <c r="E60" s="3"/>
      <c r="G60" s="6"/>
      <c r="H60" s="6"/>
      <c r="I60" s="6"/>
      <c r="J60" s="6"/>
      <c r="L60" s="6"/>
      <c r="M60" s="6"/>
      <c r="N60" s="6"/>
      <c r="O60" s="6"/>
      <c r="Q60" s="3"/>
      <c r="R60" s="3"/>
      <c r="S60" s="40"/>
      <c r="T60" s="3"/>
      <c r="U60" s="3"/>
      <c r="V60" s="3"/>
      <c r="W60" s="3"/>
      <c r="Y60" s="3"/>
      <c r="Z60" s="13"/>
      <c r="AA60" s="13"/>
      <c r="AB60" s="13"/>
      <c r="AC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6"/>
      <c r="AR60" s="3"/>
      <c r="AS60" s="6"/>
      <c r="AT60" s="3"/>
      <c r="AU60" s="6"/>
      <c r="AV60" s="3"/>
      <c r="AW60" s="3"/>
      <c r="AX60" s="4"/>
      <c r="AY60" s="3"/>
      <c r="AZ60" s="4"/>
      <c r="BA60" s="3"/>
      <c r="BB60" s="4"/>
      <c r="BC60" s="3"/>
      <c r="BD60" s="4"/>
      <c r="BE60" s="6"/>
      <c r="BF60" s="4"/>
      <c r="BG60" s="6"/>
      <c r="BH60" s="4"/>
      <c r="BI60" s="6"/>
      <c r="BJ60" s="4"/>
      <c r="BK60" s="6"/>
      <c r="BL60" s="4"/>
      <c r="BM60" s="6"/>
      <c r="BN60" s="4"/>
      <c r="BO60" s="6"/>
      <c r="BP60" s="4"/>
      <c r="BQ60" s="6"/>
      <c r="BR60" s="4"/>
      <c r="BS60" s="6"/>
      <c r="BT60" s="4"/>
      <c r="BU60" s="6"/>
      <c r="BV60" s="4"/>
      <c r="BW60" s="6"/>
      <c r="BX60" s="4"/>
      <c r="BY60" s="6"/>
      <c r="BZ60" s="4"/>
      <c r="CA60" s="6"/>
      <c r="CB60" s="4"/>
      <c r="CC60" s="6"/>
      <c r="CD60" s="4"/>
      <c r="CE60" s="6"/>
      <c r="CF60" s="4"/>
      <c r="CG60" s="6"/>
      <c r="CH60" s="4"/>
      <c r="CI60" s="6"/>
      <c r="CJ60" s="4"/>
      <c r="CK60" s="6">
        <f t="shared" si="152"/>
        <v>0</v>
      </c>
      <c r="CL60" s="22">
        <f t="shared" si="153"/>
        <v>0</v>
      </c>
      <c r="CM60" s="13">
        <f t="shared" si="154"/>
        <v>-0.1142857142857143</v>
      </c>
      <c r="CN60" s="4" t="e">
        <f>SUM(CT60:FU60)</f>
        <v>#REF!</v>
      </c>
      <c r="CO60" s="6"/>
      <c r="CP60" s="4" t="e">
        <f t="shared" si="155"/>
        <v>#REF!</v>
      </c>
      <c r="CQ60" s="4" t="e">
        <f t="shared" si="156"/>
        <v>#REF!</v>
      </c>
      <c r="CR60" s="4"/>
      <c r="CS60" s="35"/>
      <c r="CT60" s="4" t="e">
        <f>#REF!/#REF!</f>
        <v>#REF!</v>
      </c>
      <c r="CU60" s="4" t="e">
        <f>#REF!/#REF!</f>
        <v>#REF!</v>
      </c>
      <c r="CV60" s="4" t="e">
        <f>#REF!/#REF!</f>
        <v>#REF!</v>
      </c>
      <c r="CW60" s="4" t="e">
        <f>#REF!/#REF!</f>
        <v>#REF!</v>
      </c>
      <c r="CX60" s="4" t="e">
        <f>#REF!/#REF!</f>
        <v>#REF!</v>
      </c>
      <c r="CY60" s="4">
        <f t="shared" si="237"/>
        <v>0</v>
      </c>
      <c r="CZ60" s="4">
        <f t="shared" si="237"/>
        <v>0</v>
      </c>
      <c r="DA60" s="4">
        <f t="shared" si="237"/>
        <v>0</v>
      </c>
      <c r="DB60" s="4">
        <f t="shared" si="238"/>
        <v>0</v>
      </c>
      <c r="DC60" s="4">
        <f t="shared" si="166"/>
        <v>0</v>
      </c>
      <c r="DD60" s="4">
        <f t="shared" si="167"/>
        <v>0</v>
      </c>
      <c r="DE60" s="4">
        <f t="shared" si="168"/>
        <v>0</v>
      </c>
      <c r="DF60" s="4">
        <f t="shared" si="169"/>
        <v>0</v>
      </c>
      <c r="DG60" s="4">
        <f t="shared" si="170"/>
        <v>0</v>
      </c>
      <c r="DH60" s="4">
        <f t="shared" si="171"/>
        <v>0</v>
      </c>
      <c r="DI60" s="4">
        <f t="shared" si="172"/>
        <v>0</v>
      </c>
      <c r="DJ60" s="4">
        <f t="shared" si="173"/>
        <v>0</v>
      </c>
      <c r="DK60" s="4">
        <f t="shared" si="174"/>
        <v>0</v>
      </c>
      <c r="DL60" s="4">
        <f t="shared" si="175"/>
        <v>0</v>
      </c>
      <c r="DM60" s="4">
        <f t="shared" si="176"/>
        <v>0</v>
      </c>
      <c r="DN60" s="4">
        <f t="shared" si="177"/>
        <v>0</v>
      </c>
      <c r="DO60" s="4">
        <f t="shared" si="178"/>
        <v>0</v>
      </c>
      <c r="DP60" s="4">
        <f t="shared" si="179"/>
        <v>0</v>
      </c>
      <c r="DQ60" s="4">
        <f t="shared" si="180"/>
        <v>0</v>
      </c>
      <c r="DR60" s="4">
        <f t="shared" si="181"/>
        <v>0</v>
      </c>
      <c r="DS60" s="4">
        <f t="shared" si="182"/>
        <v>0</v>
      </c>
      <c r="DT60" s="4">
        <f t="shared" si="183"/>
        <v>0</v>
      </c>
      <c r="DU60" s="4">
        <f t="shared" si="184"/>
        <v>0</v>
      </c>
      <c r="DV60" s="4">
        <f t="shared" si="185"/>
        <v>0</v>
      </c>
      <c r="DW60" s="4">
        <f t="shared" si="186"/>
        <v>0</v>
      </c>
      <c r="DX60" s="4">
        <f t="shared" si="187"/>
        <v>0</v>
      </c>
      <c r="DY60" s="4">
        <f t="shared" si="188"/>
        <v>0</v>
      </c>
      <c r="DZ60" s="4">
        <f t="shared" si="189"/>
        <v>0</v>
      </c>
      <c r="EA60" s="4">
        <f t="shared" si="190"/>
        <v>0</v>
      </c>
      <c r="EB60" s="4">
        <f t="shared" si="191"/>
        <v>0</v>
      </c>
      <c r="EC60" s="4">
        <f t="shared" si="192"/>
        <v>0</v>
      </c>
      <c r="ED60" s="4">
        <f t="shared" si="193"/>
        <v>0</v>
      </c>
      <c r="EE60" s="4">
        <f t="shared" si="194"/>
        <v>0</v>
      </c>
      <c r="EF60" s="4">
        <f t="shared" si="195"/>
        <v>0</v>
      </c>
      <c r="EG60" s="4">
        <f t="shared" si="196"/>
        <v>0</v>
      </c>
      <c r="EH60" s="4">
        <f t="shared" si="197"/>
        <v>0</v>
      </c>
      <c r="EI60" s="4">
        <f t="shared" si="198"/>
        <v>0</v>
      </c>
      <c r="EJ60" s="4">
        <f t="shared" si="199"/>
        <v>0</v>
      </c>
      <c r="EK60" s="4">
        <f t="shared" si="200"/>
        <v>0</v>
      </c>
      <c r="EL60" s="4">
        <f t="shared" si="201"/>
        <v>0</v>
      </c>
      <c r="EM60" s="4">
        <f t="shared" si="202"/>
        <v>0</v>
      </c>
      <c r="EN60" s="4">
        <f t="shared" si="203"/>
        <v>0</v>
      </c>
      <c r="EO60" s="4">
        <f t="shared" si="204"/>
        <v>0</v>
      </c>
      <c r="EP60" s="4">
        <f t="shared" si="205"/>
        <v>0</v>
      </c>
      <c r="EQ60" s="4">
        <f t="shared" si="206"/>
        <v>0</v>
      </c>
      <c r="ER60" s="4">
        <f t="shared" si="207"/>
        <v>0</v>
      </c>
      <c r="ES60" s="4">
        <f t="shared" si="208"/>
        <v>0</v>
      </c>
      <c r="ET60" s="4">
        <f t="shared" si="209"/>
        <v>0</v>
      </c>
      <c r="EU60" s="4">
        <f t="shared" si="210"/>
        <v>0</v>
      </c>
      <c r="EV60" s="4">
        <f t="shared" si="211"/>
        <v>0</v>
      </c>
      <c r="EW60" s="4">
        <f t="shared" si="212"/>
        <v>0</v>
      </c>
      <c r="EX60" s="4">
        <f t="shared" si="213"/>
        <v>0</v>
      </c>
      <c r="EY60" s="4">
        <f t="shared" si="214"/>
        <v>0</v>
      </c>
      <c r="EZ60" s="4">
        <f t="shared" si="215"/>
        <v>0</v>
      </c>
      <c r="FA60" s="4">
        <f t="shared" si="216"/>
        <v>0</v>
      </c>
      <c r="FB60" s="4">
        <f t="shared" si="217"/>
        <v>0</v>
      </c>
      <c r="FC60" s="4">
        <f t="shared" si="218"/>
        <v>0</v>
      </c>
      <c r="FD60" s="4">
        <f t="shared" si="219"/>
        <v>0</v>
      </c>
      <c r="FE60" s="4">
        <f t="shared" si="220"/>
        <v>0</v>
      </c>
      <c r="FF60" s="4">
        <f t="shared" si="221"/>
        <v>0</v>
      </c>
      <c r="FG60" s="4">
        <f t="shared" si="222"/>
        <v>0</v>
      </c>
      <c r="FH60" s="4">
        <f t="shared" si="223"/>
        <v>0</v>
      </c>
      <c r="FI60" s="4">
        <f t="shared" si="224"/>
        <v>0</v>
      </c>
      <c r="FJ60" s="4">
        <f t="shared" si="225"/>
        <v>0</v>
      </c>
      <c r="FK60" s="4">
        <f t="shared" si="226"/>
        <v>0</v>
      </c>
      <c r="FL60" s="4">
        <f t="shared" si="227"/>
        <v>0</v>
      </c>
      <c r="FM60" s="4">
        <f t="shared" si="228"/>
        <v>0</v>
      </c>
      <c r="FN60" s="4">
        <f t="shared" si="229"/>
        <v>0</v>
      </c>
      <c r="FO60" s="4">
        <f t="shared" si="230"/>
        <v>0</v>
      </c>
      <c r="FP60" s="4">
        <f t="shared" si="231"/>
        <v>0</v>
      </c>
      <c r="FQ60" s="4">
        <f t="shared" si="232"/>
        <v>0</v>
      </c>
      <c r="FR60" s="4">
        <f t="shared" si="233"/>
        <v>0</v>
      </c>
      <c r="FS60" s="4">
        <f t="shared" si="234"/>
        <v>0</v>
      </c>
      <c r="FT60" s="4">
        <f t="shared" si="235"/>
        <v>0</v>
      </c>
      <c r="FU60" s="4">
        <f t="shared" si="236"/>
        <v>0</v>
      </c>
    </row>
    <row r="61" spans="1:177" ht="12.75">
      <c r="A61" t="s">
        <v>53</v>
      </c>
      <c r="B61" s="31">
        <v>154141</v>
      </c>
      <c r="D61" s="3"/>
      <c r="E61" s="3"/>
      <c r="G61" s="6"/>
      <c r="H61" s="6"/>
      <c r="I61" s="6"/>
      <c r="J61" s="6"/>
      <c r="L61" s="6"/>
      <c r="M61" s="6"/>
      <c r="N61" s="6"/>
      <c r="O61" s="6"/>
      <c r="Q61" s="1"/>
      <c r="R61" s="1"/>
      <c r="S61" s="40"/>
      <c r="T61" s="1"/>
      <c r="U61" s="3"/>
      <c r="V61" s="3"/>
      <c r="W61" s="3"/>
      <c r="Y61" s="3"/>
      <c r="Z61" s="13"/>
      <c r="AA61" s="13"/>
      <c r="AB61" s="13"/>
      <c r="AC61" s="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6"/>
      <c r="AR61" s="4"/>
      <c r="AS61" s="6"/>
      <c r="AT61" s="4"/>
      <c r="AU61" s="6"/>
      <c r="AV61" s="4"/>
      <c r="AW61" s="6"/>
      <c r="AX61" s="4"/>
      <c r="AY61" s="6"/>
      <c r="AZ61" s="4"/>
      <c r="BA61" s="6"/>
      <c r="BB61" s="4"/>
      <c r="BC61" s="6"/>
      <c r="BD61" s="4"/>
      <c r="BE61" s="6"/>
      <c r="BF61" s="4"/>
      <c r="BG61" s="6"/>
      <c r="BH61" s="4"/>
      <c r="BI61" s="6"/>
      <c r="BJ61" s="4"/>
      <c r="BK61" s="6"/>
      <c r="BL61" s="4"/>
      <c r="BM61" s="6"/>
      <c r="BN61" s="4"/>
      <c r="BO61" s="6"/>
      <c r="BP61" s="4"/>
      <c r="BQ61" s="6"/>
      <c r="BR61" s="4"/>
      <c r="BS61" s="6"/>
      <c r="BT61" s="4"/>
      <c r="BU61" s="6"/>
      <c r="BV61" s="4"/>
      <c r="BW61" s="6"/>
      <c r="BX61" s="4"/>
      <c r="BY61" s="6"/>
      <c r="BZ61" s="4"/>
      <c r="CA61" s="6"/>
      <c r="CB61" s="4"/>
      <c r="CC61" s="6"/>
      <c r="CD61" s="4"/>
      <c r="CE61" s="6"/>
      <c r="CF61" s="4"/>
      <c r="CG61" s="6"/>
      <c r="CH61" s="4"/>
      <c r="CI61" s="6"/>
      <c r="CJ61" s="4"/>
      <c r="CK61" s="6">
        <f t="shared" si="152"/>
        <v>0</v>
      </c>
      <c r="CL61" s="22">
        <f t="shared" si="153"/>
        <v>0</v>
      </c>
      <c r="CM61" s="13">
        <f t="shared" si="154"/>
        <v>-0.1142857142857143</v>
      </c>
      <c r="CN61" s="4" t="e">
        <f>SUM(CT61:FU61)</f>
        <v>#REF!</v>
      </c>
      <c r="CO61" s="4"/>
      <c r="CP61" s="4" t="e">
        <f t="shared" si="155"/>
        <v>#REF!</v>
      </c>
      <c r="CQ61" s="4" t="e">
        <f t="shared" si="156"/>
        <v>#REF!</v>
      </c>
      <c r="CR61" s="4"/>
      <c r="CS61" s="35"/>
      <c r="CT61" s="4" t="e">
        <f>#REF!/#REF!</f>
        <v>#REF!</v>
      </c>
      <c r="CU61" s="4" t="e">
        <f>#REF!/#REF!</f>
        <v>#REF!</v>
      </c>
      <c r="CV61" s="4" t="e">
        <f>#REF!/#REF!</f>
        <v>#REF!</v>
      </c>
      <c r="CW61" s="4" t="e">
        <f>#REF!/#REF!</f>
        <v>#REF!</v>
      </c>
      <c r="CX61" s="4" t="e">
        <f>#REF!/#REF!</f>
        <v>#REF!</v>
      </c>
      <c r="CY61" s="4">
        <f t="shared" si="237"/>
        <v>0</v>
      </c>
      <c r="CZ61" s="4">
        <f t="shared" si="237"/>
        <v>0</v>
      </c>
      <c r="DA61" s="4">
        <f t="shared" si="237"/>
        <v>0</v>
      </c>
      <c r="DB61" s="4">
        <f t="shared" si="238"/>
        <v>0</v>
      </c>
      <c r="DC61" s="4">
        <f t="shared" si="166"/>
        <v>0</v>
      </c>
      <c r="DD61" s="4">
        <f t="shared" si="167"/>
        <v>0</v>
      </c>
      <c r="DE61" s="4">
        <f t="shared" si="168"/>
        <v>0</v>
      </c>
      <c r="DF61" s="4">
        <f t="shared" si="169"/>
        <v>0</v>
      </c>
      <c r="DG61" s="4">
        <f t="shared" si="170"/>
        <v>0</v>
      </c>
      <c r="DH61" s="4">
        <f t="shared" si="171"/>
        <v>0</v>
      </c>
      <c r="DI61" s="4">
        <f t="shared" si="172"/>
        <v>0</v>
      </c>
      <c r="DJ61" s="4">
        <f t="shared" si="173"/>
        <v>0</v>
      </c>
      <c r="DK61" s="4">
        <f t="shared" si="174"/>
        <v>0</v>
      </c>
      <c r="DL61" s="4">
        <f t="shared" si="175"/>
        <v>0</v>
      </c>
      <c r="DM61" s="4">
        <f t="shared" si="176"/>
        <v>0</v>
      </c>
      <c r="DN61" s="4">
        <f t="shared" si="177"/>
        <v>0</v>
      </c>
      <c r="DO61" s="4">
        <f t="shared" si="178"/>
        <v>0</v>
      </c>
      <c r="DP61" s="4">
        <f t="shared" si="179"/>
        <v>0</v>
      </c>
      <c r="DQ61" s="4">
        <f t="shared" si="180"/>
        <v>0</v>
      </c>
      <c r="DR61" s="4">
        <f t="shared" si="181"/>
        <v>0</v>
      </c>
      <c r="DS61" s="4">
        <f t="shared" si="182"/>
        <v>0</v>
      </c>
      <c r="DT61" s="4">
        <f t="shared" si="183"/>
        <v>0</v>
      </c>
      <c r="DU61" s="4">
        <f t="shared" si="184"/>
        <v>0</v>
      </c>
      <c r="DV61" s="4">
        <f t="shared" si="185"/>
        <v>0</v>
      </c>
      <c r="DW61" s="4">
        <f t="shared" si="186"/>
        <v>0</v>
      </c>
      <c r="DX61" s="4">
        <f t="shared" si="187"/>
        <v>0</v>
      </c>
      <c r="DY61" s="4">
        <f t="shared" si="188"/>
        <v>0</v>
      </c>
      <c r="DZ61" s="4">
        <f t="shared" si="189"/>
        <v>0</v>
      </c>
      <c r="EA61" s="4">
        <f t="shared" si="190"/>
        <v>0</v>
      </c>
      <c r="EB61" s="4">
        <f t="shared" si="191"/>
        <v>0</v>
      </c>
      <c r="EC61" s="4">
        <f t="shared" si="192"/>
        <v>0</v>
      </c>
      <c r="ED61" s="4">
        <f t="shared" si="193"/>
        <v>0</v>
      </c>
      <c r="EE61" s="4">
        <f t="shared" si="194"/>
        <v>0</v>
      </c>
      <c r="EF61" s="4">
        <f t="shared" si="195"/>
        <v>0</v>
      </c>
      <c r="EG61" s="4">
        <f t="shared" si="196"/>
        <v>0</v>
      </c>
      <c r="EH61" s="4">
        <f t="shared" si="197"/>
        <v>0</v>
      </c>
      <c r="EI61" s="4">
        <f t="shared" si="198"/>
        <v>0</v>
      </c>
      <c r="EJ61" s="4">
        <f t="shared" si="199"/>
        <v>0</v>
      </c>
      <c r="EK61" s="4">
        <f t="shared" si="200"/>
        <v>0</v>
      </c>
      <c r="EL61" s="4">
        <f t="shared" si="201"/>
        <v>0</v>
      </c>
      <c r="EM61" s="4">
        <f t="shared" si="202"/>
        <v>0</v>
      </c>
      <c r="EN61" s="4">
        <f t="shared" si="203"/>
        <v>0</v>
      </c>
      <c r="EO61" s="4">
        <f t="shared" si="204"/>
        <v>0</v>
      </c>
      <c r="EP61" s="4">
        <f t="shared" si="205"/>
        <v>0</v>
      </c>
      <c r="EQ61" s="4">
        <f t="shared" si="206"/>
        <v>0</v>
      </c>
      <c r="ER61" s="4">
        <f t="shared" si="207"/>
        <v>0</v>
      </c>
      <c r="ES61" s="4">
        <f t="shared" si="208"/>
        <v>0</v>
      </c>
      <c r="ET61" s="4">
        <f t="shared" si="209"/>
        <v>0</v>
      </c>
      <c r="EU61" s="4">
        <f t="shared" si="210"/>
        <v>0</v>
      </c>
      <c r="EV61" s="4">
        <f t="shared" si="211"/>
        <v>0</v>
      </c>
      <c r="EW61" s="4">
        <f t="shared" si="212"/>
        <v>0</v>
      </c>
      <c r="EX61" s="4">
        <f t="shared" si="213"/>
        <v>0</v>
      </c>
      <c r="EY61" s="4">
        <f t="shared" si="214"/>
        <v>0</v>
      </c>
      <c r="EZ61" s="4">
        <f t="shared" si="215"/>
        <v>0</v>
      </c>
      <c r="FA61" s="4">
        <f t="shared" si="216"/>
        <v>0</v>
      </c>
      <c r="FB61" s="4">
        <f t="shared" si="217"/>
        <v>0</v>
      </c>
      <c r="FC61" s="4">
        <f t="shared" si="218"/>
        <v>0</v>
      </c>
      <c r="FD61" s="4">
        <f t="shared" si="219"/>
        <v>0</v>
      </c>
      <c r="FE61" s="4">
        <f t="shared" si="220"/>
        <v>0</v>
      </c>
      <c r="FF61" s="4">
        <f t="shared" si="221"/>
        <v>0</v>
      </c>
      <c r="FG61" s="4">
        <f t="shared" si="222"/>
        <v>0</v>
      </c>
      <c r="FH61" s="4">
        <f t="shared" si="223"/>
        <v>0</v>
      </c>
      <c r="FI61" s="4">
        <f t="shared" si="224"/>
        <v>0</v>
      </c>
      <c r="FJ61" s="4">
        <f t="shared" si="225"/>
        <v>0</v>
      </c>
      <c r="FK61" s="4">
        <f t="shared" si="226"/>
        <v>0</v>
      </c>
      <c r="FL61" s="4">
        <f t="shared" si="227"/>
        <v>0</v>
      </c>
      <c r="FM61" s="4">
        <f t="shared" si="228"/>
        <v>0</v>
      </c>
      <c r="FN61" s="4">
        <f t="shared" si="229"/>
        <v>0</v>
      </c>
      <c r="FO61" s="4">
        <f t="shared" si="230"/>
        <v>0</v>
      </c>
      <c r="FP61" s="4">
        <f t="shared" si="231"/>
        <v>0</v>
      </c>
      <c r="FQ61" s="4">
        <f t="shared" si="232"/>
        <v>0</v>
      </c>
      <c r="FR61" s="4">
        <f t="shared" si="233"/>
        <v>0</v>
      </c>
      <c r="FS61" s="4">
        <f t="shared" si="234"/>
        <v>0</v>
      </c>
      <c r="FT61" s="4">
        <f t="shared" si="235"/>
        <v>0</v>
      </c>
      <c r="FU61" s="4">
        <f t="shared" si="236"/>
        <v>0</v>
      </c>
    </row>
    <row r="62" spans="2:177" ht="12.75">
      <c r="B62" s="31">
        <v>155</v>
      </c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</row>
    <row r="63" spans="1:177" ht="12.75">
      <c r="A63" t="s">
        <v>67</v>
      </c>
      <c r="AC63" s="23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</row>
    <row r="64" spans="98:177" ht="12.75"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</row>
    <row r="65" spans="98:177" ht="12.75"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</row>
    <row r="66" spans="98:177" ht="12.75"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</row>
    <row r="67" spans="98:177" ht="12.75"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</row>
    <row r="68" spans="98:177" ht="12.75"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</row>
    <row r="69" spans="98:177" ht="12.75"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</row>
    <row r="70" spans="98:177" ht="12.75"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</row>
    <row r="71" spans="98:177" ht="12.75"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</row>
    <row r="72" spans="98:177" ht="12.75"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</row>
    <row r="73" spans="98:177" ht="12.75"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</row>
    <row r="74" spans="98:177" ht="12.75"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</row>
    <row r="75" spans="98:177" ht="12.75"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</row>
    <row r="76" spans="98:177" ht="12.75"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</row>
    <row r="77" spans="98:177" ht="12.75"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</row>
    <row r="78" spans="98:177" ht="12.75"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</row>
    <row r="79" spans="98:159" ht="12.75"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8"/>
      <c r="EV79" s="4"/>
      <c r="EW79" s="4"/>
      <c r="EX79" s="4"/>
      <c r="EY79" s="4"/>
      <c r="EZ79" s="4"/>
      <c r="FA79" s="4"/>
      <c r="FB79" s="4"/>
      <c r="FC79" s="4"/>
    </row>
    <row r="80" spans="98:159" ht="12.75"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</row>
    <row r="81" spans="98:159" ht="12.75"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8"/>
      <c r="EV81" s="4"/>
      <c r="EW81" s="4"/>
      <c r="EX81" s="4"/>
      <c r="EY81" s="4"/>
      <c r="EZ81" s="4"/>
      <c r="FA81" s="4"/>
      <c r="FB81" s="4"/>
      <c r="FC81" s="4"/>
    </row>
    <row r="82" spans="98:153" ht="12.75"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14"/>
      <c r="DK82" s="4"/>
      <c r="DL82" s="14"/>
      <c r="DM82" s="4"/>
      <c r="DN82" s="14"/>
      <c r="DO82" s="4"/>
      <c r="DP82" s="14"/>
      <c r="DQ82" s="4"/>
      <c r="DR82" s="14"/>
      <c r="DS82" s="4"/>
      <c r="DT82" s="14"/>
      <c r="DU82" s="4"/>
      <c r="DV82" s="14"/>
      <c r="DW82" s="4"/>
      <c r="DX82" s="14"/>
      <c r="DY82" s="4"/>
      <c r="DZ82" s="14"/>
      <c r="EA82" s="4"/>
      <c r="EB82" s="14"/>
      <c r="EC82" s="4"/>
      <c r="ED82" s="14"/>
      <c r="EE82" s="4"/>
      <c r="EF82" s="14"/>
      <c r="EG82" s="4"/>
      <c r="EH82" s="14"/>
      <c r="EI82" s="4"/>
      <c r="EJ82" s="14"/>
      <c r="EK82" s="4"/>
      <c r="EL82" s="14"/>
      <c r="EM82" s="4"/>
      <c r="EN82" s="14"/>
      <c r="EO82" s="4"/>
      <c r="EP82" s="14"/>
      <c r="EQ82" s="4"/>
      <c r="ER82" s="14"/>
      <c r="ES82" s="4"/>
      <c r="ET82" s="14"/>
      <c r="EU82" s="8"/>
      <c r="EV82" s="4"/>
      <c r="EW82" s="4"/>
    </row>
    <row r="83" spans="98:153" ht="12.75"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8"/>
      <c r="DX83" s="4"/>
      <c r="DY83" s="8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8"/>
      <c r="EW83" s="4"/>
    </row>
    <row r="84" spans="98:153" ht="12.75"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8"/>
      <c r="EW84" s="4"/>
    </row>
  </sheetData>
  <printOptions gridLines="1"/>
  <pageMargins left="0" right="0" top="1" bottom="0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workbookViewId="0" topLeftCell="A1">
      <selection activeCell="U40" sqref="U40"/>
    </sheetView>
  </sheetViews>
  <sheetFormatPr defaultColWidth="11.00390625" defaultRowHeight="12.75"/>
  <cols>
    <col min="1" max="1" width="15.75390625" style="0" customWidth="1"/>
    <col min="2" max="2" width="8.125" style="0" customWidth="1"/>
    <col min="3" max="3" width="2.875" style="0" customWidth="1"/>
    <col min="4" max="4" width="2.75390625" style="0" customWidth="1"/>
    <col min="5" max="5" width="2.75390625" style="11" customWidth="1"/>
    <col min="6" max="6" width="2.75390625" style="0" customWidth="1"/>
    <col min="7" max="7" width="2.75390625" style="11" customWidth="1"/>
    <col min="8" max="8" width="2.75390625" style="45" customWidth="1"/>
    <col min="9" max="11" width="2.75390625" style="11" customWidth="1"/>
    <col min="12" max="12" width="2.75390625" style="45" customWidth="1"/>
    <col min="13" max="14" width="2.75390625" style="11" customWidth="1"/>
    <col min="15" max="15" width="2.75390625" style="45" customWidth="1"/>
    <col min="16" max="18" width="2.75390625" style="11" customWidth="1"/>
  </cols>
  <sheetData>
    <row r="1" ht="12.75">
      <c r="A1" t="s">
        <v>31</v>
      </c>
    </row>
    <row r="5" spans="1:18" ht="12.75">
      <c r="A5" s="11" t="s">
        <v>20</v>
      </c>
      <c r="B5" s="11"/>
      <c r="C5" s="11">
        <v>1</v>
      </c>
      <c r="D5" s="11">
        <v>2</v>
      </c>
      <c r="E5" s="11">
        <v>3</v>
      </c>
      <c r="F5" s="6">
        <v>4</v>
      </c>
      <c r="G5" s="10">
        <v>5</v>
      </c>
      <c r="H5" s="39"/>
      <c r="I5" s="10"/>
      <c r="J5" s="10"/>
      <c r="K5" s="10"/>
      <c r="L5" s="39"/>
      <c r="M5" s="10"/>
      <c r="N5" s="10"/>
      <c r="O5" s="39"/>
      <c r="P5" s="10"/>
      <c r="Q5" s="10"/>
      <c r="R5" s="10"/>
    </row>
    <row r="6" spans="1:18" ht="12.75">
      <c r="A6" t="s">
        <v>21</v>
      </c>
      <c r="C6">
        <v>1</v>
      </c>
      <c r="D6">
        <v>1</v>
      </c>
      <c r="E6" s="11">
        <v>2</v>
      </c>
      <c r="F6" s="6">
        <v>3</v>
      </c>
      <c r="G6" s="10">
        <v>4</v>
      </c>
      <c r="H6" s="39">
        <v>1</v>
      </c>
      <c r="I6" s="10">
        <v>2</v>
      </c>
      <c r="J6" s="10">
        <v>3</v>
      </c>
      <c r="K6" s="10">
        <v>4</v>
      </c>
      <c r="L6" s="39">
        <v>1</v>
      </c>
      <c r="M6" s="10">
        <v>2</v>
      </c>
      <c r="N6" s="10">
        <v>3</v>
      </c>
      <c r="O6" s="39">
        <v>1</v>
      </c>
      <c r="P6" s="10">
        <v>2</v>
      </c>
      <c r="Q6" s="10">
        <v>3</v>
      </c>
      <c r="R6" s="10">
        <v>4</v>
      </c>
    </row>
    <row r="7" spans="1:15" ht="12.75">
      <c r="A7" t="s">
        <v>35</v>
      </c>
      <c r="C7" s="20">
        <v>2</v>
      </c>
      <c r="D7" s="5" t="s">
        <v>57</v>
      </c>
      <c r="F7" s="3"/>
      <c r="H7" s="45" t="s">
        <v>69</v>
      </c>
      <c r="L7" s="45" t="s">
        <v>70</v>
      </c>
      <c r="O7" s="45" t="s">
        <v>68</v>
      </c>
    </row>
    <row r="8" spans="1:18" ht="12.75">
      <c r="A8" t="s">
        <v>10</v>
      </c>
      <c r="C8" s="3">
        <f>COUNT(C10:C61)</f>
        <v>5</v>
      </c>
      <c r="D8" s="3">
        <v>1</v>
      </c>
      <c r="E8" s="3">
        <v>1</v>
      </c>
      <c r="F8" s="3">
        <v>1</v>
      </c>
      <c r="G8" s="3">
        <v>1</v>
      </c>
      <c r="H8" s="38"/>
      <c r="I8" s="3"/>
      <c r="J8" s="3"/>
      <c r="K8" s="3"/>
      <c r="L8" s="38"/>
      <c r="M8" s="3"/>
      <c r="N8" s="3"/>
      <c r="O8" s="38"/>
      <c r="P8" s="3"/>
      <c r="Q8" s="3"/>
      <c r="R8" s="3"/>
    </row>
    <row r="9" spans="1:18" ht="13.5" thickBot="1">
      <c r="A9" s="25" t="s">
        <v>0</v>
      </c>
      <c r="B9" s="25" t="s">
        <v>36</v>
      </c>
      <c r="C9" s="3"/>
      <c r="D9" s="3"/>
      <c r="E9" s="6"/>
      <c r="F9" s="3"/>
      <c r="G9" s="6"/>
      <c r="I9" s="6"/>
      <c r="J9" s="6"/>
      <c r="K9" s="6"/>
      <c r="M9" s="6"/>
      <c r="N9" s="6"/>
      <c r="P9" s="6"/>
      <c r="Q9" s="6"/>
      <c r="R9" s="6"/>
    </row>
    <row r="10" spans="1:6" ht="13.5" thickTop="1">
      <c r="A10" s="3" t="s">
        <v>3</v>
      </c>
      <c r="B10" s="9">
        <v>184651</v>
      </c>
      <c r="C10" s="3">
        <v>2</v>
      </c>
      <c r="F10" s="3"/>
    </row>
    <row r="11" spans="1:18" ht="12.75">
      <c r="A11" t="s">
        <v>5</v>
      </c>
      <c r="B11" s="9">
        <v>131588</v>
      </c>
      <c r="C11" s="3">
        <v>5</v>
      </c>
      <c r="D11">
        <v>17</v>
      </c>
      <c r="E11" s="10">
        <v>14</v>
      </c>
      <c r="F11" s="10">
        <v>16</v>
      </c>
      <c r="G11" s="10"/>
      <c r="H11" s="39"/>
      <c r="I11" s="10"/>
      <c r="J11" s="10"/>
      <c r="K11" s="10"/>
      <c r="L11" s="39"/>
      <c r="M11" s="10"/>
      <c r="N11" s="10"/>
      <c r="O11" s="39"/>
      <c r="P11" s="10"/>
      <c r="Q11" s="10"/>
      <c r="R11" s="10"/>
    </row>
    <row r="12" spans="1:18" ht="12.75">
      <c r="A12" t="s">
        <v>2</v>
      </c>
      <c r="B12" s="9">
        <v>187848</v>
      </c>
      <c r="C12" s="3"/>
      <c r="D12" s="3">
        <v>1</v>
      </c>
      <c r="E12" s="10">
        <v>3</v>
      </c>
      <c r="F12" s="10">
        <v>2</v>
      </c>
      <c r="G12" s="10">
        <v>4</v>
      </c>
      <c r="H12" s="39"/>
      <c r="I12" s="10"/>
      <c r="J12" s="10"/>
      <c r="K12" s="10"/>
      <c r="L12" s="39"/>
      <c r="M12" s="10"/>
      <c r="N12" s="10"/>
      <c r="O12" s="39"/>
      <c r="P12" s="10"/>
      <c r="Q12" s="10"/>
      <c r="R12" s="10"/>
    </row>
    <row r="13" spans="1:18" ht="12.75">
      <c r="A13" t="s">
        <v>8</v>
      </c>
      <c r="B13" s="9"/>
      <c r="C13" s="3"/>
      <c r="E13" s="6"/>
      <c r="F13" s="10"/>
      <c r="G13" s="6"/>
      <c r="I13" s="6"/>
      <c r="J13" s="6"/>
      <c r="K13" s="6"/>
      <c r="M13" s="6"/>
      <c r="N13" s="6"/>
      <c r="P13" s="6"/>
      <c r="Q13" s="6"/>
      <c r="R13" s="6"/>
    </row>
    <row r="14" spans="1:18" ht="12.75">
      <c r="A14" t="s">
        <v>1</v>
      </c>
      <c r="B14" s="9">
        <v>156985</v>
      </c>
      <c r="C14" s="1"/>
      <c r="D14" s="1">
        <v>3</v>
      </c>
      <c r="E14" s="10">
        <v>7</v>
      </c>
      <c r="F14" s="10">
        <v>13</v>
      </c>
      <c r="G14" s="10">
        <v>6</v>
      </c>
      <c r="H14" s="39"/>
      <c r="I14" s="10"/>
      <c r="J14" s="10"/>
      <c r="K14" s="10"/>
      <c r="L14" s="39"/>
      <c r="M14" s="10"/>
      <c r="N14" s="10"/>
      <c r="O14" s="39"/>
      <c r="P14" s="10"/>
      <c r="Q14" s="10"/>
      <c r="R14" s="10"/>
    </row>
    <row r="15" spans="1:18" ht="12.75">
      <c r="A15" t="s">
        <v>28</v>
      </c>
      <c r="B15" s="9">
        <v>188713</v>
      </c>
      <c r="C15" s="1"/>
      <c r="D15" s="1">
        <v>2</v>
      </c>
      <c r="E15" s="10">
        <v>2</v>
      </c>
      <c r="F15" s="10">
        <v>4</v>
      </c>
      <c r="G15" s="10"/>
      <c r="H15" s="39"/>
      <c r="I15" s="10"/>
      <c r="J15" s="10"/>
      <c r="K15" s="10"/>
      <c r="L15" s="39"/>
      <c r="M15" s="10"/>
      <c r="N15" s="10"/>
      <c r="O15" s="39"/>
      <c r="P15" s="10"/>
      <c r="Q15" s="10"/>
      <c r="R15" s="10"/>
    </row>
    <row r="16" spans="1:18" ht="12.75">
      <c r="A16" t="s">
        <v>44</v>
      </c>
      <c r="B16" s="31">
        <v>188712</v>
      </c>
      <c r="C16" s="3"/>
      <c r="E16" s="6"/>
      <c r="F16" s="6"/>
      <c r="G16" s="6"/>
      <c r="I16" s="6"/>
      <c r="J16" s="6"/>
      <c r="K16" s="6"/>
      <c r="M16" s="6"/>
      <c r="N16" s="6"/>
      <c r="P16" s="6"/>
      <c r="Q16" s="6"/>
      <c r="R16" s="6"/>
    </row>
    <row r="17" spans="1:18" ht="12.75">
      <c r="A17" t="s">
        <v>37</v>
      </c>
      <c r="B17" s="9">
        <v>62042</v>
      </c>
      <c r="C17" s="1"/>
      <c r="D17" s="1"/>
      <c r="E17" s="10"/>
      <c r="F17" s="10"/>
      <c r="G17" s="10"/>
      <c r="H17" s="39"/>
      <c r="I17" s="10"/>
      <c r="J17" s="10"/>
      <c r="K17" s="10"/>
      <c r="L17" s="39"/>
      <c r="M17" s="10"/>
      <c r="N17" s="10"/>
      <c r="O17" s="39"/>
      <c r="P17" s="10"/>
      <c r="Q17" s="10"/>
      <c r="R17" s="10"/>
    </row>
    <row r="18" spans="1:18" ht="12.75">
      <c r="A18" t="s">
        <v>9</v>
      </c>
      <c r="B18" s="9">
        <v>177225</v>
      </c>
      <c r="C18" s="1"/>
      <c r="D18" s="1"/>
      <c r="E18" s="10">
        <v>9</v>
      </c>
      <c r="F18" s="10"/>
      <c r="G18" s="10"/>
      <c r="H18" s="39"/>
      <c r="I18" s="10"/>
      <c r="J18" s="10"/>
      <c r="K18" s="10"/>
      <c r="L18" s="39"/>
      <c r="M18" s="10"/>
      <c r="N18" s="10"/>
      <c r="O18" s="39"/>
      <c r="P18" s="10"/>
      <c r="Q18" s="10"/>
      <c r="R18" s="10"/>
    </row>
    <row r="19" spans="1:18" ht="12.75">
      <c r="A19" t="s">
        <v>59</v>
      </c>
      <c r="B19" s="9"/>
      <c r="C19" s="3"/>
      <c r="D19">
        <v>15</v>
      </c>
      <c r="E19" s="6">
        <v>1</v>
      </c>
      <c r="F19" s="10">
        <v>1</v>
      </c>
      <c r="G19" s="10">
        <v>1</v>
      </c>
      <c r="H19" s="39"/>
      <c r="I19" s="10"/>
      <c r="J19" s="10"/>
      <c r="K19" s="10"/>
      <c r="L19" s="39"/>
      <c r="M19" s="10"/>
      <c r="N19" s="10"/>
      <c r="O19" s="39"/>
      <c r="P19" s="10"/>
      <c r="Q19" s="10"/>
      <c r="R19" s="10"/>
    </row>
    <row r="20" spans="1:18" ht="12.75">
      <c r="A20" t="s">
        <v>26</v>
      </c>
      <c r="B20" s="9">
        <v>171882</v>
      </c>
      <c r="C20" s="3"/>
      <c r="D20" s="3">
        <v>6</v>
      </c>
      <c r="E20" s="6">
        <v>6</v>
      </c>
      <c r="F20" s="10">
        <v>3</v>
      </c>
      <c r="G20" s="10">
        <v>2</v>
      </c>
      <c r="H20" s="39"/>
      <c r="I20" s="10"/>
      <c r="J20" s="10"/>
      <c r="K20" s="10"/>
      <c r="L20" s="39"/>
      <c r="M20" s="10"/>
      <c r="N20" s="10"/>
      <c r="O20" s="39"/>
      <c r="P20" s="10"/>
      <c r="Q20" s="10"/>
      <c r="R20" s="10"/>
    </row>
    <row r="21" spans="1:18" ht="12.75">
      <c r="A21" t="s">
        <v>4</v>
      </c>
      <c r="B21" s="9">
        <v>121245</v>
      </c>
      <c r="C21" s="1"/>
      <c r="D21" s="1">
        <v>4</v>
      </c>
      <c r="E21" s="10">
        <v>10</v>
      </c>
      <c r="F21" s="10"/>
      <c r="G21" s="10"/>
      <c r="H21" s="39"/>
      <c r="I21" s="10"/>
      <c r="J21" s="10"/>
      <c r="K21" s="10"/>
      <c r="L21" s="39"/>
      <c r="M21" s="10"/>
      <c r="N21" s="10"/>
      <c r="O21" s="39"/>
      <c r="P21" s="10"/>
      <c r="Q21" s="10"/>
      <c r="R21" s="10"/>
    </row>
    <row r="22" spans="1:18" ht="12.75">
      <c r="A22" t="s">
        <v>6</v>
      </c>
      <c r="B22" s="9">
        <v>179185</v>
      </c>
      <c r="C22" s="1">
        <v>1</v>
      </c>
      <c r="D22" s="1">
        <v>7</v>
      </c>
      <c r="E22" s="10">
        <v>13</v>
      </c>
      <c r="F22" s="10">
        <v>10</v>
      </c>
      <c r="G22" s="10">
        <v>8</v>
      </c>
      <c r="H22" s="39"/>
      <c r="I22" s="10"/>
      <c r="J22" s="10"/>
      <c r="K22" s="10"/>
      <c r="L22" s="39"/>
      <c r="M22" s="10"/>
      <c r="N22" s="10"/>
      <c r="O22" s="39"/>
      <c r="P22" s="10"/>
      <c r="Q22" s="10"/>
      <c r="R22" s="10"/>
    </row>
    <row r="23" spans="1:18" ht="12.75">
      <c r="A23" t="s">
        <v>7</v>
      </c>
      <c r="B23">
        <v>41411</v>
      </c>
      <c r="C23" s="1">
        <v>3</v>
      </c>
      <c r="D23" s="1">
        <v>10</v>
      </c>
      <c r="E23" s="10">
        <v>5</v>
      </c>
      <c r="F23" s="10">
        <v>8</v>
      </c>
      <c r="G23" s="10">
        <v>10</v>
      </c>
      <c r="H23" s="39"/>
      <c r="I23" s="10"/>
      <c r="J23" s="10"/>
      <c r="K23" s="10"/>
      <c r="L23" s="39"/>
      <c r="M23" s="10"/>
      <c r="N23" s="10"/>
      <c r="O23" s="39"/>
      <c r="P23" s="10"/>
      <c r="Q23" s="10"/>
      <c r="R23" s="10"/>
    </row>
    <row r="24" spans="1:18" ht="12.75">
      <c r="A24" t="s">
        <v>22</v>
      </c>
      <c r="B24" s="3">
        <v>5</v>
      </c>
      <c r="C24" s="1"/>
      <c r="D24" s="1">
        <v>9</v>
      </c>
      <c r="E24" s="10">
        <v>4</v>
      </c>
      <c r="F24" s="10">
        <v>7</v>
      </c>
      <c r="G24" s="10">
        <v>3</v>
      </c>
      <c r="H24" s="39"/>
      <c r="I24" s="10"/>
      <c r="J24" s="10"/>
      <c r="K24" s="10"/>
      <c r="L24" s="39"/>
      <c r="M24" s="10"/>
      <c r="N24" s="10"/>
      <c r="O24" s="39"/>
      <c r="P24" s="10"/>
      <c r="Q24" s="10"/>
      <c r="R24" s="10"/>
    </row>
    <row r="25" spans="1:6" ht="12.75">
      <c r="A25" t="s">
        <v>55</v>
      </c>
      <c r="B25" s="9">
        <v>40397</v>
      </c>
      <c r="F25" s="3"/>
    </row>
    <row r="26" spans="1:18" ht="12.75">
      <c r="A26" t="s">
        <v>38</v>
      </c>
      <c r="B26" s="31">
        <v>150896</v>
      </c>
      <c r="C26">
        <v>4</v>
      </c>
      <c r="D26">
        <v>5</v>
      </c>
      <c r="E26" s="11">
        <v>12</v>
      </c>
      <c r="F26" s="10">
        <v>12</v>
      </c>
      <c r="G26" s="10">
        <v>5</v>
      </c>
      <c r="H26" s="39"/>
      <c r="I26" s="10"/>
      <c r="J26" s="10"/>
      <c r="K26" s="10"/>
      <c r="L26" s="39"/>
      <c r="M26" s="10"/>
      <c r="N26" s="10"/>
      <c r="O26" s="39"/>
      <c r="P26" s="10"/>
      <c r="Q26" s="10"/>
      <c r="R26" s="10"/>
    </row>
    <row r="27" spans="1:6" ht="12.75">
      <c r="A27" t="s">
        <v>58</v>
      </c>
      <c r="B27" s="9">
        <v>171156</v>
      </c>
      <c r="D27">
        <v>11</v>
      </c>
      <c r="E27" s="11">
        <v>15</v>
      </c>
      <c r="F27" s="3"/>
    </row>
    <row r="28" spans="1:6" ht="12.75">
      <c r="A28" t="s">
        <v>56</v>
      </c>
      <c r="B28" s="31">
        <v>168142</v>
      </c>
      <c r="D28" s="1">
        <v>16</v>
      </c>
      <c r="E28" s="10">
        <v>11</v>
      </c>
      <c r="F28" s="10">
        <v>6</v>
      </c>
    </row>
    <row r="29" spans="1:18" ht="12.75">
      <c r="A29" t="s">
        <v>23</v>
      </c>
      <c r="B29" s="9">
        <v>131414</v>
      </c>
      <c r="C29" s="3"/>
      <c r="E29" s="6">
        <v>16</v>
      </c>
      <c r="F29" s="10">
        <v>11</v>
      </c>
      <c r="G29" s="10">
        <v>9</v>
      </c>
      <c r="H29" s="39"/>
      <c r="I29" s="10"/>
      <c r="J29" s="10"/>
      <c r="K29" s="10"/>
      <c r="L29" s="39"/>
      <c r="M29" s="10"/>
      <c r="N29" s="10"/>
      <c r="O29" s="39"/>
      <c r="P29" s="10"/>
      <c r="Q29" s="10"/>
      <c r="R29" s="10"/>
    </row>
    <row r="30" spans="1:18" ht="12.75">
      <c r="A30" t="s">
        <v>45</v>
      </c>
      <c r="B30" s="9">
        <v>98256</v>
      </c>
      <c r="C30" s="3"/>
      <c r="D30" s="1">
        <v>12</v>
      </c>
      <c r="E30" s="10">
        <v>17</v>
      </c>
      <c r="F30" s="10">
        <v>15</v>
      </c>
      <c r="G30" s="10">
        <v>12</v>
      </c>
      <c r="H30" s="39"/>
      <c r="I30" s="10"/>
      <c r="J30" s="10"/>
      <c r="K30" s="10"/>
      <c r="L30" s="39"/>
      <c r="M30" s="10"/>
      <c r="N30" s="10"/>
      <c r="O30" s="39"/>
      <c r="P30" s="10"/>
      <c r="Q30" s="10"/>
      <c r="R30" s="10"/>
    </row>
    <row r="31" spans="1:18" ht="12.75">
      <c r="A31" t="s">
        <v>39</v>
      </c>
      <c r="B31" s="9">
        <v>132959</v>
      </c>
      <c r="C31" s="3"/>
      <c r="D31" s="3"/>
      <c r="E31" s="6"/>
      <c r="F31" s="6"/>
      <c r="G31" s="6"/>
      <c r="I31" s="6"/>
      <c r="J31" s="6"/>
      <c r="K31" s="6"/>
      <c r="M31" s="6"/>
      <c r="N31" s="6"/>
      <c r="P31" s="6"/>
      <c r="Q31" s="6"/>
      <c r="R31" s="6"/>
    </row>
    <row r="32" spans="1:18" ht="12.75">
      <c r="A32" t="s">
        <v>30</v>
      </c>
      <c r="B32" s="9">
        <v>118950</v>
      </c>
      <c r="C32" s="3"/>
      <c r="E32" s="6"/>
      <c r="F32" s="3"/>
      <c r="G32" s="6"/>
      <c r="I32" s="6"/>
      <c r="J32" s="6"/>
      <c r="K32" s="6"/>
      <c r="M32" s="6"/>
      <c r="N32" s="6"/>
      <c r="P32" s="6"/>
      <c r="Q32" s="6"/>
      <c r="R32" s="6"/>
    </row>
    <row r="33" spans="1:18" ht="12.75">
      <c r="A33" t="s">
        <v>24</v>
      </c>
      <c r="B33" s="9"/>
      <c r="C33" s="3"/>
      <c r="E33" s="6"/>
      <c r="F33" s="3"/>
      <c r="G33" s="6"/>
      <c r="I33" s="6"/>
      <c r="J33" s="6"/>
      <c r="K33" s="6"/>
      <c r="M33" s="6"/>
      <c r="N33" s="6"/>
      <c r="P33" s="6"/>
      <c r="Q33" s="6"/>
      <c r="R33" s="6"/>
    </row>
    <row r="34" spans="2:18" ht="12.75">
      <c r="B34" s="9">
        <v>177271</v>
      </c>
      <c r="C34" s="3"/>
      <c r="E34" s="6"/>
      <c r="F34" s="6"/>
      <c r="G34" s="6"/>
      <c r="I34" s="6"/>
      <c r="J34" s="6"/>
      <c r="K34" s="6"/>
      <c r="M34" s="6"/>
      <c r="N34" s="6"/>
      <c r="P34" s="6"/>
      <c r="Q34" s="6"/>
      <c r="R34" s="6"/>
    </row>
    <row r="35" spans="1:18" ht="12.75">
      <c r="A35" t="s">
        <v>46</v>
      </c>
      <c r="B35" s="9">
        <v>152990</v>
      </c>
      <c r="C35" s="3"/>
      <c r="E35" s="6"/>
      <c r="F35" s="6"/>
      <c r="G35" s="6"/>
      <c r="I35" s="6"/>
      <c r="J35" s="6"/>
      <c r="K35" s="6"/>
      <c r="M35" s="6"/>
      <c r="N35" s="6"/>
      <c r="P35" s="6"/>
      <c r="Q35" s="6"/>
      <c r="R35" s="6"/>
    </row>
    <row r="36" spans="1:18" ht="12.75">
      <c r="A36" t="s">
        <v>54</v>
      </c>
      <c r="B36" s="9"/>
      <c r="F36" s="3"/>
      <c r="G36" s="6"/>
      <c r="I36" s="6"/>
      <c r="J36" s="6"/>
      <c r="K36" s="6"/>
      <c r="M36" s="6"/>
      <c r="N36" s="6"/>
      <c r="P36" s="6"/>
      <c r="Q36" s="6"/>
      <c r="R36" s="6"/>
    </row>
    <row r="37" spans="2:18" ht="12.75">
      <c r="B37" s="9">
        <v>8302</v>
      </c>
      <c r="D37">
        <v>8</v>
      </c>
      <c r="E37" s="11">
        <v>18</v>
      </c>
      <c r="F37" s="10">
        <v>9</v>
      </c>
      <c r="G37" s="10">
        <v>11</v>
      </c>
      <c r="H37" s="39"/>
      <c r="I37" s="10"/>
      <c r="J37" s="10"/>
      <c r="K37" s="10"/>
      <c r="L37" s="39"/>
      <c r="M37" s="10"/>
      <c r="N37" s="10"/>
      <c r="O37" s="39"/>
      <c r="P37" s="10"/>
      <c r="Q37" s="10"/>
      <c r="R37" s="10"/>
    </row>
    <row r="38" spans="2:18" ht="12.75">
      <c r="B38" s="31">
        <v>188724</v>
      </c>
      <c r="D38">
        <v>13</v>
      </c>
      <c r="E38" s="11">
        <v>9</v>
      </c>
      <c r="F38" s="10">
        <v>5</v>
      </c>
      <c r="G38" s="6"/>
      <c r="I38" s="6"/>
      <c r="J38" s="6"/>
      <c r="K38" s="6"/>
      <c r="M38" s="6"/>
      <c r="N38" s="6"/>
      <c r="P38" s="6"/>
      <c r="Q38" s="6"/>
      <c r="R38" s="6"/>
    </row>
    <row r="39" spans="2:18" ht="12.75">
      <c r="B39" s="31">
        <v>188671</v>
      </c>
      <c r="C39" s="3"/>
      <c r="D39" s="3">
        <v>14</v>
      </c>
      <c r="E39" s="6">
        <v>8</v>
      </c>
      <c r="F39" s="10">
        <v>14</v>
      </c>
      <c r="G39" s="10">
        <v>7</v>
      </c>
      <c r="H39" s="39"/>
      <c r="I39" s="10"/>
      <c r="J39" s="10"/>
      <c r="K39" s="10"/>
      <c r="L39" s="39"/>
      <c r="M39" s="10"/>
      <c r="N39" s="10"/>
      <c r="O39" s="39"/>
      <c r="P39" s="10"/>
      <c r="Q39" s="10"/>
      <c r="R39" s="10"/>
    </row>
    <row r="40" spans="1:18" ht="12.75">
      <c r="A40" s="11" t="s">
        <v>61</v>
      </c>
      <c r="B40" s="41"/>
      <c r="C40" s="3"/>
      <c r="E40" s="6"/>
      <c r="G40" s="6"/>
      <c r="I40" s="6"/>
      <c r="J40" s="6"/>
      <c r="K40" s="6"/>
      <c r="M40" s="6"/>
      <c r="N40" s="6"/>
      <c r="P40" s="6"/>
      <c r="Q40" s="6"/>
      <c r="R40" s="6"/>
    </row>
    <row r="41" ht="12.75">
      <c r="A41" t="s">
        <v>63</v>
      </c>
    </row>
    <row r="42" spans="2:18" ht="12.75">
      <c r="B42">
        <v>7413</v>
      </c>
      <c r="D42" s="4"/>
      <c r="E42" s="4"/>
      <c r="F42" s="4"/>
      <c r="G42" s="4"/>
      <c r="H42" s="19"/>
      <c r="I42" s="4"/>
      <c r="J42" s="4"/>
      <c r="K42" s="4"/>
      <c r="L42" s="19"/>
      <c r="M42" s="4"/>
      <c r="N42" s="4"/>
      <c r="O42" s="19"/>
      <c r="P42" s="4"/>
      <c r="Q42" s="4"/>
      <c r="R42" s="4"/>
    </row>
    <row r="43" spans="2:18" ht="12.75">
      <c r="B43">
        <v>90063</v>
      </c>
      <c r="E43"/>
      <c r="G43"/>
      <c r="H43" s="38"/>
      <c r="I43"/>
      <c r="J43"/>
      <c r="K43"/>
      <c r="L43" s="38"/>
      <c r="M43"/>
      <c r="N43"/>
      <c r="O43" s="38"/>
      <c r="P43"/>
      <c r="Q43"/>
      <c r="R43"/>
    </row>
    <row r="44" spans="2:18" ht="12.75">
      <c r="B44">
        <v>17389</v>
      </c>
      <c r="E44"/>
      <c r="G44"/>
      <c r="H44" s="38"/>
      <c r="I44"/>
      <c r="J44"/>
      <c r="K44"/>
      <c r="L44" s="38"/>
      <c r="M44"/>
      <c r="N44"/>
      <c r="O44" s="38"/>
      <c r="P44"/>
      <c r="Q44"/>
      <c r="R44"/>
    </row>
    <row r="45" spans="2:18" ht="12.75">
      <c r="B45">
        <v>162363</v>
      </c>
      <c r="E45"/>
      <c r="G45"/>
      <c r="H45" s="38"/>
      <c r="I45"/>
      <c r="J45"/>
      <c r="K45"/>
      <c r="L45" s="38"/>
      <c r="M45"/>
      <c r="N45"/>
      <c r="O45" s="38"/>
      <c r="P45"/>
      <c r="Q45"/>
      <c r="R45"/>
    </row>
    <row r="46" spans="1:18" ht="12.75">
      <c r="A46" t="s">
        <v>65</v>
      </c>
      <c r="B46">
        <v>173189</v>
      </c>
      <c r="E46"/>
      <c r="G46"/>
      <c r="H46" s="38"/>
      <c r="I46"/>
      <c r="J46"/>
      <c r="K46"/>
      <c r="L46" s="38"/>
      <c r="M46"/>
      <c r="N46"/>
      <c r="O46" s="38"/>
      <c r="P46"/>
      <c r="Q46"/>
      <c r="R46"/>
    </row>
    <row r="47" spans="1:18" ht="12.75">
      <c r="A47" t="s">
        <v>50</v>
      </c>
      <c r="B47" s="9">
        <v>36</v>
      </c>
      <c r="C47" s="3"/>
      <c r="E47" s="6"/>
      <c r="F47" s="6"/>
      <c r="G47" s="6"/>
      <c r="I47" s="6"/>
      <c r="J47" s="6"/>
      <c r="K47" s="6"/>
      <c r="M47" s="6"/>
      <c r="N47" s="6"/>
      <c r="P47" s="6"/>
      <c r="Q47" s="6"/>
      <c r="R47" s="6"/>
    </row>
    <row r="48" spans="1:18" ht="12.75">
      <c r="A48" t="s">
        <v>43</v>
      </c>
      <c r="B48" s="9">
        <v>177036</v>
      </c>
      <c r="C48" s="3"/>
      <c r="E48" s="6"/>
      <c r="F48" s="6"/>
      <c r="G48" s="6"/>
      <c r="I48" s="6"/>
      <c r="J48" s="6"/>
      <c r="K48" s="6"/>
      <c r="M48" s="6"/>
      <c r="N48" s="6"/>
      <c r="P48" s="6"/>
      <c r="Q48" s="6"/>
      <c r="R48" s="6"/>
    </row>
    <row r="49" spans="1:18" ht="12.75">
      <c r="A49" t="s">
        <v>52</v>
      </c>
      <c r="B49" s="9">
        <v>66371</v>
      </c>
      <c r="C49" s="1"/>
      <c r="D49" s="1"/>
      <c r="E49" s="10"/>
      <c r="F49" s="10"/>
      <c r="G49" s="10"/>
      <c r="H49" s="39"/>
      <c r="I49" s="10"/>
      <c r="J49" s="10"/>
      <c r="K49" s="10"/>
      <c r="L49" s="39"/>
      <c r="M49" s="10"/>
      <c r="N49" s="10"/>
      <c r="O49" s="39"/>
      <c r="P49" s="10"/>
      <c r="Q49" s="10"/>
      <c r="R49" s="10"/>
    </row>
    <row r="50" spans="1:18" ht="12.75">
      <c r="A50" t="s">
        <v>51</v>
      </c>
      <c r="B50" s="9">
        <v>184651</v>
      </c>
      <c r="C50" s="3"/>
      <c r="D50" s="3"/>
      <c r="E50" s="6"/>
      <c r="F50" s="3"/>
      <c r="G50" s="6"/>
      <c r="I50" s="6"/>
      <c r="J50" s="6"/>
      <c r="K50" s="6"/>
      <c r="M50" s="6"/>
      <c r="N50" s="6"/>
      <c r="P50" s="6"/>
      <c r="Q50" s="6"/>
      <c r="R50" s="6"/>
    </row>
    <row r="51" spans="1:18" ht="12.75">
      <c r="A51" t="s">
        <v>40</v>
      </c>
      <c r="B51" s="9">
        <v>169756</v>
      </c>
      <c r="C51" s="3"/>
      <c r="E51" s="6"/>
      <c r="F51" s="6"/>
      <c r="G51" s="6"/>
      <c r="I51" s="6"/>
      <c r="J51" s="6"/>
      <c r="K51" s="6"/>
      <c r="M51" s="6"/>
      <c r="N51" s="6"/>
      <c r="P51" s="6"/>
      <c r="Q51" s="6"/>
      <c r="R51" s="6"/>
    </row>
    <row r="52" spans="1:18" ht="12.75">
      <c r="A52" t="s">
        <v>29</v>
      </c>
      <c r="B52" s="9">
        <v>172520</v>
      </c>
      <c r="C52" s="3"/>
      <c r="E52" s="6"/>
      <c r="F52" s="3"/>
      <c r="G52" s="6"/>
      <c r="I52" s="6"/>
      <c r="J52" s="6"/>
      <c r="K52" s="6"/>
      <c r="M52" s="6"/>
      <c r="N52" s="6"/>
      <c r="P52" s="6"/>
      <c r="Q52" s="6"/>
      <c r="R52" s="6"/>
    </row>
    <row r="53" spans="2:6" ht="12.75">
      <c r="B53" s="31">
        <v>165054</v>
      </c>
      <c r="F53" s="3"/>
    </row>
    <row r="54" spans="1:6" ht="12.75">
      <c r="A54" t="s">
        <v>47</v>
      </c>
      <c r="B54" s="9">
        <v>43595</v>
      </c>
      <c r="C54" s="3"/>
      <c r="F54" s="3"/>
    </row>
    <row r="55" spans="1:18" ht="12.75">
      <c r="A55" t="s">
        <v>48</v>
      </c>
      <c r="B55" s="9">
        <v>156896</v>
      </c>
      <c r="C55" s="3"/>
      <c r="E55" s="6"/>
      <c r="F55" s="3"/>
      <c r="G55" s="6"/>
      <c r="I55" s="6"/>
      <c r="J55" s="6"/>
      <c r="K55" s="6"/>
      <c r="M55" s="6"/>
      <c r="N55" s="6"/>
      <c r="P55" s="6"/>
      <c r="Q55" s="6"/>
      <c r="R55" s="6"/>
    </row>
    <row r="56" spans="1:18" ht="12.75">
      <c r="A56" t="s">
        <v>27</v>
      </c>
      <c r="B56" s="9">
        <v>137785</v>
      </c>
      <c r="C56" s="3"/>
      <c r="E56" s="6"/>
      <c r="F56" s="3"/>
      <c r="G56" s="6"/>
      <c r="I56" s="6"/>
      <c r="J56" s="6"/>
      <c r="K56" s="6"/>
      <c r="M56" s="6"/>
      <c r="N56" s="6"/>
      <c r="P56" s="6"/>
      <c r="Q56" s="6"/>
      <c r="R56" s="6"/>
    </row>
    <row r="57" spans="2:18" ht="12.75">
      <c r="B57" s="9">
        <v>175157</v>
      </c>
      <c r="C57" s="3"/>
      <c r="E57" s="6"/>
      <c r="F57" s="3"/>
      <c r="G57" s="6"/>
      <c r="I57" s="6"/>
      <c r="J57" s="6"/>
      <c r="K57" s="6"/>
      <c r="M57" s="6"/>
      <c r="N57" s="6"/>
      <c r="P57" s="6"/>
      <c r="Q57" s="6"/>
      <c r="R57" s="6"/>
    </row>
    <row r="58" spans="1:18" ht="12.75">
      <c r="A58" t="s">
        <v>41</v>
      </c>
      <c r="B58" s="9">
        <v>113118</v>
      </c>
      <c r="C58" s="3"/>
      <c r="E58" s="6"/>
      <c r="F58" s="3"/>
      <c r="G58" s="6"/>
      <c r="I58" s="6"/>
      <c r="J58" s="6"/>
      <c r="K58" s="6"/>
      <c r="M58" s="6"/>
      <c r="N58" s="6"/>
      <c r="P58" s="6"/>
      <c r="Q58" s="6"/>
      <c r="R58" s="6"/>
    </row>
    <row r="59" spans="2:18" ht="12.75">
      <c r="B59" s="9">
        <v>13945</v>
      </c>
      <c r="C59" s="3"/>
      <c r="E59" s="6"/>
      <c r="F59" s="10"/>
      <c r="G59" s="6"/>
      <c r="I59" s="6"/>
      <c r="J59" s="6"/>
      <c r="K59" s="6"/>
      <c r="M59" s="6"/>
      <c r="N59" s="6"/>
      <c r="P59" s="6"/>
      <c r="Q59" s="6"/>
      <c r="R59" s="6"/>
    </row>
    <row r="60" spans="1:18" ht="12.75">
      <c r="A60" t="s">
        <v>49</v>
      </c>
      <c r="B60" s="9">
        <v>113117</v>
      </c>
      <c r="C60" s="3"/>
      <c r="F60" s="3"/>
      <c r="G60" s="6"/>
      <c r="I60" s="6"/>
      <c r="J60" s="6"/>
      <c r="K60" s="6"/>
      <c r="M60" s="6"/>
      <c r="N60" s="6"/>
      <c r="P60" s="6"/>
      <c r="Q60" s="6"/>
      <c r="R60" s="6"/>
    </row>
    <row r="61" spans="1:18" ht="12.75">
      <c r="A61" t="s">
        <v>53</v>
      </c>
      <c r="B61" s="31">
        <v>154141</v>
      </c>
      <c r="F61" s="3"/>
      <c r="G61" s="6"/>
      <c r="I61" s="6"/>
      <c r="J61" s="6"/>
      <c r="K61" s="6"/>
      <c r="M61" s="6"/>
      <c r="N61" s="6"/>
      <c r="P61" s="6"/>
      <c r="Q61" s="6"/>
      <c r="R61" s="6"/>
    </row>
    <row r="62" ht="12.75">
      <c r="B62" s="31">
        <v>155</v>
      </c>
    </row>
    <row r="63" ht="12.75">
      <c r="A63" t="s">
        <v>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Koci</dc:creator>
  <cp:keywords/>
  <dc:description/>
  <cp:lastModifiedBy>Robert Koci</cp:lastModifiedBy>
  <cp:lastPrinted>2007-07-10T16:07:51Z</cp:lastPrinted>
  <dcterms:created xsi:type="dcterms:W3CDTF">2007-05-10T12:44:50Z</dcterms:created>
  <dcterms:modified xsi:type="dcterms:W3CDTF">2007-07-11T02:36:37Z</dcterms:modified>
  <cp:category/>
  <cp:version/>
  <cp:contentType/>
  <cp:contentStatus/>
</cp:coreProperties>
</file>